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lenka\Documents\JAVNA NAROČILA 2018 - ČISTILA\razpisna dokumentacija\"/>
    </mc:Choice>
  </mc:AlternateContent>
  <bookViews>
    <workbookView xWindow="0" yWindow="0" windowWidth="28800" windowHeight="13635" activeTab="4"/>
  </bookViews>
  <sheets>
    <sheet name="sklop 1 - pralna sredstva" sheetId="1" r:id="rId1"/>
    <sheet name="Sklop 2 - čistila" sheetId="2" r:id="rId2"/>
    <sheet name="Sklop 3 - pripomočki za čiščenj" sheetId="3" r:id="rId3"/>
    <sheet name="Sklop 4 - izdelki za osebno hig" sheetId="4" r:id="rId4"/>
    <sheet name="Sklop 5 - PVC in papirni proizv" sheetId="5" r:id="rId5"/>
    <sheet name="Sklop 6 - vreče za odpadke" sheetId="6" r:id="rId6"/>
    <sheet name="Sklop 7 - Okolju prijazni higie" sheetId="7" r:id="rId7"/>
  </sheet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16" i="6" l="1"/>
  <c r="I16" i="6"/>
  <c r="G17" i="6"/>
  <c r="I17" i="6"/>
  <c r="G18" i="6"/>
  <c r="I18" i="6"/>
  <c r="G19" i="6"/>
  <c r="I19" i="6"/>
  <c r="G20" i="6"/>
  <c r="I20" i="6"/>
  <c r="G21" i="6"/>
  <c r="I21" i="6"/>
  <c r="G22" i="6"/>
  <c r="I22" i="6"/>
  <c r="G23" i="6"/>
  <c r="I23" i="6"/>
  <c r="G24" i="6"/>
  <c r="I24" i="6"/>
  <c r="G25" i="6"/>
  <c r="I25" i="6"/>
  <c r="I27" i="6"/>
  <c r="I26" i="6"/>
  <c r="G16" i="3"/>
  <c r="I16" i="3"/>
  <c r="G17" i="3"/>
  <c r="I17" i="3"/>
  <c r="G18" i="3"/>
  <c r="I18" i="3"/>
  <c r="G19" i="3"/>
  <c r="I19" i="3"/>
  <c r="G20" i="3"/>
  <c r="I20" i="3"/>
  <c r="G21" i="3"/>
  <c r="I21" i="3"/>
  <c r="G22" i="3"/>
  <c r="I22" i="3"/>
  <c r="G23" i="3"/>
  <c r="I23" i="3"/>
  <c r="G24" i="3"/>
  <c r="I24" i="3"/>
  <c r="G25" i="3"/>
  <c r="I25" i="3"/>
  <c r="G26" i="3"/>
  <c r="I26" i="3"/>
  <c r="G27" i="3"/>
  <c r="I27" i="3"/>
  <c r="G28" i="3"/>
  <c r="I28" i="3"/>
  <c r="G29" i="3"/>
  <c r="I29" i="3"/>
  <c r="G30" i="3"/>
  <c r="I30" i="3"/>
  <c r="G31" i="3"/>
  <c r="I31" i="3"/>
  <c r="G32" i="3"/>
  <c r="I32" i="3"/>
  <c r="G33" i="3"/>
  <c r="I33" i="3"/>
  <c r="G34" i="3"/>
  <c r="I34" i="3"/>
  <c r="G35" i="3"/>
  <c r="I35" i="3"/>
  <c r="G36" i="3"/>
  <c r="I36" i="3"/>
  <c r="G37" i="3"/>
  <c r="I37" i="3"/>
  <c r="G38" i="3"/>
  <c r="I38" i="3"/>
  <c r="G39" i="3"/>
  <c r="I39" i="3"/>
  <c r="I41" i="3"/>
  <c r="I40" i="3"/>
  <c r="G24" i="7"/>
  <c r="I24" i="7"/>
  <c r="G23" i="7"/>
  <c r="I23" i="7"/>
  <c r="A18" i="3"/>
  <c r="G22" i="4"/>
  <c r="I22" i="4"/>
  <c r="G20" i="5"/>
  <c r="G17" i="1"/>
  <c r="I17" i="1"/>
  <c r="G18" i="1"/>
  <c r="I18" i="1"/>
  <c r="G19" i="1"/>
  <c r="I19" i="1"/>
  <c r="G20" i="1"/>
  <c r="I20" i="1"/>
  <c r="G21" i="1"/>
  <c r="I21" i="1"/>
  <c r="G22" i="1"/>
  <c r="I22" i="1"/>
  <c r="G23" i="1"/>
  <c r="I23" i="1"/>
  <c r="G24" i="1"/>
  <c r="I24" i="1"/>
  <c r="G25" i="1"/>
  <c r="I25" i="1"/>
  <c r="G26" i="1"/>
  <c r="I26" i="1"/>
  <c r="G27" i="1"/>
  <c r="I27" i="1"/>
  <c r="G16" i="1"/>
  <c r="I16" i="1"/>
  <c r="I20" i="5"/>
  <c r="G21" i="2"/>
  <c r="I21" i="2"/>
  <c r="G25" i="7"/>
  <c r="I25" i="7"/>
  <c r="G22" i="7"/>
  <c r="I22" i="7"/>
  <c r="G21" i="7"/>
  <c r="I21" i="7"/>
  <c r="G20" i="7"/>
  <c r="I20" i="7"/>
  <c r="G17" i="7"/>
  <c r="I17" i="7"/>
  <c r="G37" i="2"/>
  <c r="I37" i="2"/>
  <c r="G36" i="2"/>
  <c r="I36" i="2"/>
  <c r="G35" i="2"/>
  <c r="I35" i="2"/>
  <c r="G34" i="2"/>
  <c r="I34" i="2"/>
  <c r="G33" i="2"/>
  <c r="I33" i="2"/>
  <c r="G32" i="2"/>
  <c r="I32" i="2"/>
  <c r="G31" i="2"/>
  <c r="I31" i="2"/>
  <c r="G30" i="2"/>
  <c r="I30" i="2"/>
  <c r="G29" i="2"/>
  <c r="I29" i="2"/>
  <c r="G28" i="2"/>
  <c r="I28" i="2"/>
  <c r="G27" i="2"/>
  <c r="I27" i="2"/>
  <c r="G26" i="2"/>
  <c r="I26" i="2"/>
  <c r="G25" i="2"/>
  <c r="I25" i="2"/>
  <c r="G24" i="2"/>
  <c r="I24" i="2"/>
  <c r="G23" i="2"/>
  <c r="I23" i="2"/>
  <c r="G22" i="2"/>
  <c r="I22" i="2"/>
  <c r="G20" i="2"/>
  <c r="I20" i="2"/>
  <c r="G19" i="2"/>
  <c r="I19" i="2"/>
  <c r="G18" i="2"/>
  <c r="I18" i="2"/>
  <c r="G17" i="2"/>
  <c r="I17" i="2"/>
  <c r="G16" i="2"/>
  <c r="I16" i="2"/>
  <c r="A16" i="2"/>
  <c r="A17" i="2"/>
  <c r="A18" i="2"/>
  <c r="A19" i="2"/>
  <c r="A20" i="2"/>
  <c r="A21" i="2"/>
  <c r="A22" i="2"/>
  <c r="A23" i="2"/>
  <c r="A24" i="2"/>
  <c r="A25" i="2"/>
  <c r="A26" i="2"/>
  <c r="A27" i="2"/>
  <c r="A28" i="2"/>
  <c r="A29" i="2"/>
  <c r="A30" i="2"/>
  <c r="A31" i="2"/>
  <c r="A32" i="2"/>
  <c r="A33" i="2"/>
  <c r="A34" i="2"/>
  <c r="A35" i="2"/>
  <c r="A36" i="2"/>
  <c r="A37" i="2"/>
  <c r="G15" i="2"/>
  <c r="I38" i="2"/>
  <c r="I27" i="7"/>
  <c r="I26" i="7"/>
  <c r="I15" i="2"/>
  <c r="I39" i="2"/>
  <c r="I29" i="1"/>
  <c r="I28" i="1"/>
  <c r="A17" i="6"/>
  <c r="A18" i="6"/>
  <c r="A19" i="6"/>
  <c r="A20" i="6"/>
  <c r="A21" i="6"/>
  <c r="A22" i="6"/>
  <c r="A23" i="6"/>
  <c r="A24" i="6"/>
  <c r="G17" i="5"/>
  <c r="I17" i="5"/>
  <c r="G18" i="5"/>
  <c r="I18" i="5"/>
  <c r="G19" i="5"/>
  <c r="I19" i="5"/>
  <c r="G21" i="5"/>
  <c r="I21" i="5"/>
  <c r="G16" i="5"/>
  <c r="I16" i="5"/>
  <c r="A17" i="5"/>
  <c r="A18" i="5"/>
  <c r="A19" i="5"/>
  <c r="G17" i="4"/>
  <c r="I17" i="4"/>
  <c r="G16" i="4"/>
  <c r="I16" i="4"/>
  <c r="G19" i="4"/>
  <c r="I19" i="4"/>
  <c r="G18" i="4"/>
  <c r="I18" i="4"/>
  <c r="G21" i="4"/>
  <c r="I21" i="4"/>
  <c r="G23" i="4"/>
  <c r="I23" i="4"/>
  <c r="G20" i="4"/>
  <c r="I20" i="4"/>
  <c r="A17" i="4"/>
  <c r="A18" i="4"/>
  <c r="A19" i="4"/>
  <c r="A20" i="4"/>
  <c r="A21" i="4"/>
  <c r="A23" i="4"/>
  <c r="I23" i="5"/>
  <c r="I22" i="5"/>
  <c r="I25" i="4"/>
  <c r="I24" i="4"/>
</calcChain>
</file>

<file path=xl/sharedStrings.xml><?xml version="1.0" encoding="utf-8"?>
<sst xmlns="http://schemas.openxmlformats.org/spreadsheetml/2006/main" count="406" uniqueCount="191">
  <si>
    <t>Naročnik:</t>
  </si>
  <si>
    <t>Dom starejših občanov Ljubljana Bežigrad</t>
  </si>
  <si>
    <t>Komanova ulica 1, 1000 Ljubljana</t>
  </si>
  <si>
    <t xml:space="preserve">tel: 01/5896-750; fax: 01/5682-049; </t>
  </si>
  <si>
    <t>e-pošta: info@dsolj-bezigrad.si</t>
  </si>
  <si>
    <t xml:space="preserve">splet: http://www.dsolj-bezigrad.si </t>
  </si>
  <si>
    <t>Ponudnik:</t>
  </si>
  <si>
    <t>Zap. št.</t>
  </si>
  <si>
    <t>OPIS ARTIKLA</t>
  </si>
  <si>
    <t>EM</t>
  </si>
  <si>
    <t>Predvidena količina</t>
  </si>
  <si>
    <t>Cena za EM v €  brez DDV</t>
  </si>
  <si>
    <t>Vrednost v  € brez DDV</t>
  </si>
  <si>
    <t>Stopnja DDV v %</t>
  </si>
  <si>
    <t>Skupaj vrednost z DDV</t>
  </si>
  <si>
    <t>Brezfosfatno, praškasto sredstvo, za vse vrste tekstila, ki učinkuje že pri tem. od 30°C,  EM  10 - 25 kg. Potrdilo v skladu z Uredbo o ZeJN</t>
  </si>
  <si>
    <t>Visoko koncentrirani alkalni tekoči detergent, posebej učinkovit pri odstranjevanju beljakovnskih madežev  EM 10 - 25 kg. Potrdilo v skladu z Uredbo o ZeJN</t>
  </si>
  <si>
    <t>Tekoče sredstvo za mehčanje in oplemenitenje vseh vrst perila, ne povzroča draženje kože,  EM  10 - 25 KG. Potrdilo v skladu z Uredbo o ZeJN</t>
  </si>
  <si>
    <t>V primeru naročanja izdelkov, ki niso zajeti v tem predračunu, ponudnik nudi rabat v višini __________ % na veljavni cenik.</t>
  </si>
  <si>
    <t>• Za označena ekološka pralna sredstva bo naročnik zahteval dokazila v skladu z Z Uredbo o ZeJN</t>
  </si>
  <si>
    <t>• Izdelki morajo biti opremljeni z deklaracijami in navodili za uporabo v slovenskem jeziku</t>
  </si>
  <si>
    <t>• Naročnik bo zahteval jasna navodila za doziranje, tehnične liste in varnostne liste v slovenskem jeziku</t>
  </si>
  <si>
    <t>Datum: _________________________________</t>
  </si>
  <si>
    <t>Žig in podpis: _______________________________</t>
  </si>
  <si>
    <t>Skupaj v € brez DDV</t>
  </si>
  <si>
    <t>Skupaj v € z DDV</t>
  </si>
  <si>
    <t>Vrednost v € brez DDV</t>
  </si>
  <si>
    <t>Skupna vrednost z DDV</t>
  </si>
  <si>
    <t>kom</t>
  </si>
  <si>
    <t>kg</t>
  </si>
  <si>
    <t xml:space="preserve">                                                                                                        </t>
  </si>
  <si>
    <t>• Razpršilci ne smejo vsebovati potisnega plina</t>
  </si>
  <si>
    <t>Žig in podpis: __________________________</t>
  </si>
  <si>
    <t>Zap.št.</t>
  </si>
  <si>
    <t>Omelo za radiatorje</t>
  </si>
  <si>
    <t>Omelo sobno PVC, širina 30 cm, z ročajem</t>
  </si>
  <si>
    <t>Ribarica, širina 30 cm, z ročajem</t>
  </si>
  <si>
    <t>Metlica za čiščenje steklenic - vrčev</t>
  </si>
  <si>
    <t>kpl</t>
  </si>
  <si>
    <t>lit</t>
  </si>
  <si>
    <t>PREDRAČUN: SKLOP 4 - IZDELKI ZA OSEBNO HIGIENO</t>
  </si>
  <si>
    <t>Cena za EM v € brez DDV</t>
  </si>
  <si>
    <t>V primeru naročanja izdelkov , ki niso zajeti v tem predračunu, ponudnik nudi rabat v višini _____________ % na veljavni cenik ponudnika.</t>
  </si>
  <si>
    <t>Datum: _____________________________________</t>
  </si>
  <si>
    <t>Žig in podpis:_____________________</t>
  </si>
  <si>
    <t>PREDRAČUN: SKLOP 5 - PVC IN PAPIRNI PROIZVODI ZA SHRANJEVANJE ŽIVIL</t>
  </si>
  <si>
    <t>Naziv blaga</t>
  </si>
  <si>
    <t>Predvid.količina</t>
  </si>
  <si>
    <t>ALU  folija 30 cm x 150 m</t>
  </si>
  <si>
    <t>ALU folija  30 cm x 20 m</t>
  </si>
  <si>
    <t xml:space="preserve">Papirne vrečke za živila natur ali bele, brez tiska  - 3kg, 19x38 cm </t>
  </si>
  <si>
    <t>V primeru naročanja izdelkov , ki niso zajeti v tem predračunu, ponudnik nudi rabat v višii _____________ % na veljavni cenik ponudnika.</t>
  </si>
  <si>
    <t>Žig in podpis ________________</t>
  </si>
  <si>
    <t>PEHD vreča za infektivne odpadke - 500 x 600 debeline 0,020 mm ROZA</t>
  </si>
  <si>
    <t>PEHD vreče za odpadke -  700 x 600, debeline 0,020 mm ČRNA</t>
  </si>
  <si>
    <t>PEHD vreče za odpadke - 700 x 1100 , debeline 0,020 mm MODRA</t>
  </si>
  <si>
    <t>PEHD vreča za odpadke - 700 x 1100 debeline 0,020 mm RUMENA</t>
  </si>
  <si>
    <t>PREDRAČUN: SKLOP 7 - OKOLJU PRIJAZNI HIGIENSKI PAPIRNATI PROIZVODI</t>
  </si>
  <si>
    <t>Havana papir 50g 70*100 cm</t>
  </si>
  <si>
    <t>Kraj in datum:______________</t>
  </si>
  <si>
    <t>Žig in podpis:___________________________</t>
  </si>
  <si>
    <t>V primeru naročanja izdelkov, ki niso zajeti v tem predračunu, ponudnik nudi rabat v višini ____________________% na veljavni cenik.</t>
  </si>
  <si>
    <t>Vrednost brez DDV</t>
  </si>
  <si>
    <t>Prozorna folija za živila 30 cm x 300 m</t>
  </si>
  <si>
    <t>V primeru naročanja izdelkov, ki niso zajeti v tem predračunu, ponudnik nudi rabat v višini _____________ % na veljavni cenik ponudnika.</t>
  </si>
  <si>
    <t>rola</t>
  </si>
  <si>
    <t>zavitek</t>
  </si>
  <si>
    <t>m</t>
  </si>
  <si>
    <t>PREDRAČUN: SKLOP 6 - VREČE ZA ODPADKE</t>
  </si>
  <si>
    <t>l</t>
  </si>
  <si>
    <t>Šifra artikla - DSO</t>
  </si>
  <si>
    <t>Šifra artikla -DSO</t>
  </si>
  <si>
    <t>Šifra artikla-DSO</t>
  </si>
  <si>
    <t>Tekoče sredstvo za umivanje las, za vse vrste las - 1/1 lit (kot npr. Afrodita ali enakovredno), različni vonji</t>
  </si>
  <si>
    <t>PEHD vreče za živila - 5 kg - prozorne (45x30 cm) za zamrzovanje živil</t>
  </si>
  <si>
    <t>komplet</t>
  </si>
  <si>
    <t>Visoko koncentrirani nevtralni tekoči detergent z belilom. Potrdilo v skladu z Uredbo o ZeJN, EM 10 - 25 kg</t>
  </si>
  <si>
    <t>Specialno sredstvo za odstranjevanje beljakovinskih madežev - ojačevalec pranja,  EM  10 - 25kg</t>
  </si>
  <si>
    <t>Tekoč detergent za odstranjevanje madežev, visoka učinkovitost pri odstranjevnju mastnih madežev že pri nižjih temeraturah   pranja, vsebuje stabilizatorje za obstoj barv perila in ščiti pred sivenjem belega perila,  EM  10  - 25 KG</t>
  </si>
  <si>
    <t>Sredstvo v prahu za odmaševanje odtočnih cevi in sifonov, odstranjuje neprijetne vonjave, pH 11-14, vsebuje natrijev hidroksid, natrijev klorid, natrijev nitrat</t>
  </si>
  <si>
    <t>Sredstvo za strojno pomivanje steklene posode, z zaščito proti koroziji, učinkovito odstranjuje ostanek šminke s kozarcev že pri nizkih koncentracijah, brez fosfatov in klora, Embalaža od 5 do 10 l,  Potrdilo v skladu z Uredbo o ZeJN</t>
  </si>
  <si>
    <t>Osvežilec prostorov brez potisnega plina 750ml</t>
  </si>
  <si>
    <t>kos</t>
  </si>
  <si>
    <t>• Razkužila morajo biti v skladu z Uredbo o izvajanju uredb EU ( o dostopnosti biocidnih proizvodov na trgu in njihovi uporabi)- zahtevana priloga potrdilo o vpisu v register biocidni proizvodov;</t>
  </si>
  <si>
    <t>Metla sirkova</t>
  </si>
  <si>
    <t>Gumijasti potiskalec vode 55 cm</t>
  </si>
  <si>
    <t>Klap držalo - brisalna ploskev 40 x 11 cm, primerna za mope z žepki</t>
  </si>
  <si>
    <t>Gobica inox spiralna, teža 40g</t>
  </si>
  <si>
    <t>Aluminijast ročaj, dolžina 140 - 150 cm, ergonomsko oblikovan ročaj z zaščito proti zdrsu, kompatibilen z poz.10</t>
  </si>
  <si>
    <t>Serviete iz celuloze, 2-slojne, 33 x 33 cm, barvne, 300 kosov v zavitku, gramature najmanj 14g/m2 ( zahtevano dokazilo skladno z Uredbo o zelenem javnem naročanju)</t>
  </si>
  <si>
    <t>Serviete iz celuloze, 2-slojne, 33 x 33 cm, bele, 300 kosov v zavitku, gramature najmanj 14g/m2 ( zahtevano dokazilo skladno z Uredbo o zelenem javnem naročanju)</t>
  </si>
  <si>
    <t>Brisače v roli 1 slojne, od 340-360 m , bele,neperforirana, stopnja vpojnosti najmanj 100g/m2, širina brisačke 20cm, gramatura najmanj 25g/m2, stopnja svetlosti najmanj 76%; ( zahtevano dokazilo skladno z Uredbo o zelenem javnem naročanju)</t>
  </si>
  <si>
    <t>Sredstvo za ročno čiščenje kuhinjskih nap in ražnjev, odstranjuje trdovratne ostanke maščob in zapečene organske nečistoče že pri nizkih koncentracijah, Embalaža 1 do 2 l z razpršilko</t>
  </si>
  <si>
    <t>kom (tableta)</t>
  </si>
  <si>
    <t xml:space="preserve">Losjon za po kopanju, kožo vlaži, hipoalergen - 500 ml  </t>
  </si>
  <si>
    <t>Servieti iz celuloze 3-slojni, 33x33 cm praznični motiv (velika noč, novo leto in podobno, 20/1 , gramatura min 14g/m2( zahtevano dokazilo skladno z Uredbo o zelenem javnem naročanju)</t>
  </si>
  <si>
    <t>672, 662</t>
  </si>
  <si>
    <t>Papir za peko 38 cm x 8m</t>
  </si>
  <si>
    <t xml:space="preserve">PEHD vreča za bio odpadke - 700 x 1100 debelina   0,025 mm  BELE </t>
  </si>
  <si>
    <t>PEHD vreče za odpadke -  500 x 600 mm, debelina 0,020 mm RUMENA</t>
  </si>
  <si>
    <t>Garnitura WC bela</t>
  </si>
  <si>
    <t>Omelo žima širina 50 cm, z ročajem</t>
  </si>
  <si>
    <t>Čistilna gobica s črno kopreno, 9x7x4,5cm (+/-10%), za čiščenje črne posode in drugih trdih površin pakiranje do 10/1</t>
  </si>
  <si>
    <t>Smetišnica PVC z gumo in omelom - garnitura</t>
  </si>
  <si>
    <t>Elektrostatično omelo za prah</t>
  </si>
  <si>
    <t>Samostojni tekoči detergent za pranje občutljivega perila (svila, volna) - pranje do 40°C,  Potrdilo v skladu z Uredbo o ZeJN, EM 1 l</t>
  </si>
  <si>
    <r>
      <t xml:space="preserve">PREDRAČUN </t>
    </r>
    <r>
      <rPr>
        <i/>
        <sz val="12"/>
        <rFont val="Calibri"/>
        <family val="2"/>
        <charset val="238"/>
        <scheme val="minor"/>
      </rPr>
      <t>:</t>
    </r>
    <r>
      <rPr>
        <b/>
        <i/>
        <sz val="12"/>
        <rFont val="Calibri"/>
        <family val="2"/>
        <charset val="238"/>
        <scheme val="minor"/>
      </rPr>
      <t xml:space="preserve"> SKLOP 2 - ČISTILA</t>
    </r>
  </si>
  <si>
    <r>
      <t xml:space="preserve">PREDRAČUN </t>
    </r>
    <r>
      <rPr>
        <i/>
        <sz val="12"/>
        <rFont val="Calibri"/>
        <family val="2"/>
        <charset val="238"/>
        <scheme val="minor"/>
      </rPr>
      <t>:</t>
    </r>
    <r>
      <rPr>
        <b/>
        <i/>
        <sz val="12"/>
        <rFont val="Calibri"/>
        <family val="2"/>
        <charset val="238"/>
        <scheme val="minor"/>
      </rPr>
      <t xml:space="preserve"> SKLOP 1 -  PRALNA SREDSTVA</t>
    </r>
  </si>
  <si>
    <r>
      <t xml:space="preserve">Tekoče belilno in dezinfekcijsko sredstvo za perilo za kemotermično dezinfekcijo EM 10 - 35 KG. </t>
    </r>
    <r>
      <rPr>
        <b/>
        <sz val="11"/>
        <rFont val="Calibri"/>
        <family val="2"/>
        <charset val="238"/>
        <scheme val="minor"/>
      </rPr>
      <t>Priložiti dokazilo, da je sredstvo na biocidni list</t>
    </r>
    <r>
      <rPr>
        <sz val="11"/>
        <rFont val="Calibri"/>
        <family val="2"/>
        <charset val="238"/>
        <scheme val="minor"/>
      </rPr>
      <t>i.</t>
    </r>
  </si>
  <si>
    <r>
      <t xml:space="preserve">Specialno praškasto sredstvo za dezinfekcijo pri  40°C ne vsebuje optičnih belil, </t>
    </r>
    <r>
      <rPr>
        <b/>
        <sz val="11"/>
        <rFont val="Calibri"/>
        <family val="2"/>
        <charset val="238"/>
        <scheme val="minor"/>
      </rPr>
      <t xml:space="preserve">ponudnik predloži potrdilo RKI, DGHM ali enakovredno. Priložiti dokazilo, da je sredtvo na biocidni listi </t>
    </r>
  </si>
  <si>
    <r>
      <t xml:space="preserve">Specialno praškasto sredstvo za dezinfekcijo pri  40°C z optičnimi belili, </t>
    </r>
    <r>
      <rPr>
        <b/>
        <sz val="11"/>
        <rFont val="Calibri"/>
        <family val="2"/>
        <charset val="238"/>
        <scheme val="minor"/>
      </rPr>
      <t xml:space="preserve">ponudnik predloži potrdilo RKI, DGHM ali enakovredno. Priložiti dokazilo, da je sredstvo na biocidni listi </t>
    </r>
  </si>
  <si>
    <r>
      <t xml:space="preserve">Specialno sredstvo za odstranjevanje vodnega in urinskega kamna, deluje pri nizkih koncentracijah, na osnovi fosforne in citronske kisline, nevtralnega vonja, primerno tudi za kromirane površine, s korozijsko zaščito, pH vrednost do 1, </t>
    </r>
    <r>
      <rPr>
        <b/>
        <sz val="11"/>
        <rFont val="Calibri"/>
        <family val="2"/>
        <charset val="238"/>
        <scheme val="minor"/>
      </rPr>
      <t>Embalaža 1 l</t>
    </r>
  </si>
  <si>
    <r>
      <t xml:space="preserve">Sredstvo za odstranjevanje premazov, ne sme poškodovati materialov iz katerih so talne površine (umetne snovi, PVC, guma, linolej, ipd.) ima sposobnost dobrega odstranjevanja umazanije in starih premazov že pri nizkih koncentracijah, premaze topi v čim krajšem času; </t>
    </r>
    <r>
      <rPr>
        <b/>
        <sz val="11"/>
        <rFont val="Calibri"/>
        <family val="2"/>
        <charset val="238"/>
        <scheme val="minor"/>
      </rPr>
      <t xml:space="preserve">Embalaža od 5 do 10 l </t>
    </r>
  </si>
  <si>
    <r>
      <t xml:space="preserve">Detergent za ročno pomivanje posode, za pomivanje vseh vrst posode: lonci, ponve, porcelan, steklo, PVC in ostala posoda, dermatološko testiran, brez parfuma, </t>
    </r>
    <r>
      <rPr>
        <b/>
        <sz val="11"/>
        <rFont val="Calibri"/>
        <family val="2"/>
        <charset val="238"/>
        <scheme val="minor"/>
      </rPr>
      <t>Embalaža 5 l,  Potrdilo v skladu z Uredbo o ZeJN</t>
    </r>
  </si>
  <si>
    <r>
      <t xml:space="preserve">Abrazivna emulzija za čiščenje in poliranje keramike, RF površin v kuhinji in kopalnici, ne razi površin, kot Arf ali enakovredno, </t>
    </r>
    <r>
      <rPr>
        <b/>
        <sz val="11"/>
        <rFont val="Calibri"/>
        <family val="2"/>
        <charset val="238"/>
        <scheme val="minor"/>
      </rPr>
      <t>Embalaža od 500 do 1000 ml</t>
    </r>
  </si>
  <si>
    <r>
      <t xml:space="preserve">Sol za mehčanje vode in preprečevanje nalaganja vodnega kamna, v obliki tablet, </t>
    </r>
    <r>
      <rPr>
        <b/>
        <sz val="11"/>
        <rFont val="Calibri"/>
        <family val="2"/>
        <charset val="238"/>
        <scheme val="minor"/>
      </rPr>
      <t>embalaža 25 kg</t>
    </r>
  </si>
  <si>
    <r>
      <t xml:space="preserve">Tablete za izpiranje za konvektovmat, proizvajalec RATIONAL ali podobno, po izpiranju mora ostati notranjost pečice brez lis in madežev, pospešuje sušenje, po končanem postopku ne sme zaostajati v notranjosti pečice,  </t>
    </r>
    <r>
      <rPr>
        <b/>
        <sz val="11"/>
        <rFont val="Calibri"/>
        <family val="2"/>
        <charset val="238"/>
        <scheme val="minor"/>
      </rPr>
      <t>Embalaža 50 tabletk v vedru</t>
    </r>
  </si>
  <si>
    <r>
      <t xml:space="preserve">Sredstvo za zaščito talnih površin - visoko svetleč, visoko odporen, ne drseč premaz za vse gladke vodo-odporne talne površine, prenese večje obremenitve (prevozi aparatov, postelj, tovornih vožičkov),  da se lahko uporablja za vse vrste tal (umetne snovi, PVC, guma, linolej, ipd.), po premazu ostanejo tla gladka, s sijajem in brez madežev ali lis, zahtevan preizkus po ASTM D 2047 ali DIN 18032 (obvezno priložiti dokazilo o protizdrstnosti); </t>
    </r>
    <r>
      <rPr>
        <b/>
        <sz val="11"/>
        <rFont val="Calibri"/>
        <family val="2"/>
        <charset val="238"/>
        <scheme val="minor"/>
      </rPr>
      <t>Embalaža 5 do 10 l</t>
    </r>
  </si>
  <si>
    <r>
      <t xml:space="preserve">Sredstvo za dnevno čiščenje vseh vrst talnih površin, ki je kompatibilno z obstoječimi in ponujenimi premazi, ne poškoduje talnih materialov, prijetnega vonja, primerno za ročno in strojno čiščenje, odstrani vse nečistoče in madeže že pri nizkih koncentracijah,ustvarja svilnati,polirni zaščitni protizdrsni film po normi DIN 18032-2 (obvezno priložiti dokazilo o protizdrsnosti), </t>
    </r>
    <r>
      <rPr>
        <b/>
        <sz val="11"/>
        <rFont val="Calibri"/>
        <family val="2"/>
        <charset val="238"/>
        <scheme val="minor"/>
      </rPr>
      <t>Embalaža 1 l,  Potrdilo v skladu z Uredbo o ZeJN</t>
    </r>
  </si>
  <si>
    <r>
      <t>Visoko koncentrirano sredstvo za DNEVNO čiščenje sanitarnih prostorov, ima dober učinek odstranjevanja vodnega in urinskega kamna že pri nizkih koncentracijah, nima neprijetnega vonja, ne poškoduje površin (armature, email, sanitarne keramike, nerjaveče kovine),</t>
    </r>
    <r>
      <rPr>
        <b/>
        <sz val="11"/>
        <rFont val="Calibri"/>
        <family val="2"/>
        <charset val="238"/>
        <scheme val="minor"/>
      </rPr>
      <t xml:space="preserve"> Embalaža 1 l,  Potrdilo v skladu z Uredbo o ZeJN</t>
    </r>
  </si>
  <si>
    <r>
      <t xml:space="preserve">Sredstvo za čiščenje stanovalčeve okolice in delovne površine, ki se uporablja v neposredni bližini, ima prijeten vonj, dober čistilni učinek, ne pušča madežev, ni potrebnega izpiranja, na osnovi alkohola, </t>
    </r>
    <r>
      <rPr>
        <b/>
        <sz val="11"/>
        <rFont val="Calibri"/>
        <family val="2"/>
        <charset val="238"/>
        <scheme val="minor"/>
      </rPr>
      <t>Embalaža od 750ml do 1000 ml z razpršilko</t>
    </r>
    <r>
      <rPr>
        <sz val="11"/>
        <rFont val="Calibri"/>
        <family val="2"/>
        <charset val="238"/>
        <scheme val="minor"/>
      </rPr>
      <t xml:space="preserve"> ( že pripravljeno za direktno čiščenje)</t>
    </r>
  </si>
  <si>
    <r>
      <t xml:space="preserve">Sredstvo za čiščenje steklenih površin, ogledal, brez izpiranja, </t>
    </r>
    <r>
      <rPr>
        <b/>
        <sz val="11"/>
        <rFont val="Calibri"/>
        <family val="2"/>
        <charset val="238"/>
        <scheme val="minor"/>
      </rPr>
      <t>Embalaža od 750ml do 1000 ml z razpršilko.  Potrdilo v skladu z Uredbo o ZeJN</t>
    </r>
  </si>
  <si>
    <r>
      <t xml:space="preserve">Sredstvo v obliki emulzije za čiščenje  nerjavečega jekla (RF), pH vrednost od 3,5 do  5,5; </t>
    </r>
    <r>
      <rPr>
        <b/>
        <sz val="11"/>
        <rFont val="Calibri"/>
        <family val="2"/>
        <charset val="238"/>
        <scheme val="minor"/>
      </rPr>
      <t>Embalaža od 500 ml do 1000 ml</t>
    </r>
  </si>
  <si>
    <r>
      <t xml:space="preserve">Tablete za čiščenje konvektomata, proizvajalca RATIONAL ali podobno, omogoča popolno čiščenje, brez ostankov sredstva, brez lis in madežev v notranjosti pečice, ne povzroča poškodb notranjosti pečice in na dozirno čistilnem sistemu pečice, </t>
    </r>
    <r>
      <rPr>
        <b/>
        <sz val="11"/>
        <rFont val="Calibri"/>
        <family val="2"/>
        <charset val="238"/>
        <scheme val="minor"/>
      </rPr>
      <t>Embalaža 100 tablet</t>
    </r>
  </si>
  <si>
    <r>
      <t xml:space="preserve">PREDRAČUN </t>
    </r>
    <r>
      <rPr>
        <i/>
        <sz val="12"/>
        <rFont val="Calibri"/>
        <family val="2"/>
        <charset val="238"/>
        <scheme val="minor"/>
      </rPr>
      <t>:</t>
    </r>
    <r>
      <rPr>
        <b/>
        <i/>
        <sz val="12"/>
        <rFont val="Calibri"/>
        <family val="2"/>
        <charset val="238"/>
        <scheme val="minor"/>
      </rPr>
      <t xml:space="preserve"> SKLOP 3 - PRIPOMOČKI ZA ČIŠČENJE</t>
    </r>
  </si>
  <si>
    <r>
      <t xml:space="preserve">Gobica žična namiljena s čistilom za trde površine - odstranjevanje trdovratnih nečistoč, </t>
    </r>
    <r>
      <rPr>
        <b/>
        <sz val="11"/>
        <rFont val="Calibri"/>
        <family val="2"/>
        <charset val="238"/>
        <scheme val="minor"/>
      </rPr>
      <t>pak. do 10/1</t>
    </r>
  </si>
  <si>
    <r>
      <t>Destilirana voda, embalaža</t>
    </r>
    <r>
      <rPr>
        <b/>
        <sz val="11"/>
        <rFont val="Calibri"/>
        <family val="2"/>
        <charset val="238"/>
        <scheme val="minor"/>
      </rPr>
      <t xml:space="preserve"> </t>
    </r>
    <r>
      <rPr>
        <sz val="11"/>
        <rFont val="Calibri"/>
        <family val="2"/>
        <charset val="238"/>
        <scheme val="minor"/>
      </rPr>
      <t>5/1</t>
    </r>
  </si>
  <si>
    <r>
      <t xml:space="preserve">Krpa gobasta </t>
    </r>
    <r>
      <rPr>
        <b/>
        <sz val="11"/>
        <rFont val="Calibri"/>
        <family val="2"/>
        <charset val="238"/>
        <scheme val="minor"/>
      </rPr>
      <t>v vlažnem pakiranju</t>
    </r>
    <r>
      <rPr>
        <sz val="11"/>
        <rFont val="Calibri"/>
        <family val="2"/>
        <charset val="238"/>
        <scheme val="minor"/>
      </rPr>
      <t xml:space="preserve"> za čiščenje kuhinjskih zgornjih površin - močna vpojnost, dim. 18x20 cm, </t>
    </r>
    <r>
      <rPr>
        <b/>
        <sz val="11"/>
        <rFont val="Calibri"/>
        <family val="2"/>
        <charset val="238"/>
        <scheme val="minor"/>
      </rPr>
      <t>pakirano do 10/1</t>
    </r>
  </si>
  <si>
    <t>Smetišnica PVC z gumo in omelom z dolgim ročajem</t>
  </si>
  <si>
    <t>Brivnik za enkratno uporabo z tremi rezili (embalaža 5/1 - 8/1; npr. Gillete ali enakovredno)</t>
  </si>
  <si>
    <t>Šifra artikla DSO</t>
  </si>
  <si>
    <t>Krema za zaščito, nego in obnovo kože rok, emulzija, voda v olju, stoječa tuba, 100 ml, ne povzroča srbenja ali alergije</t>
  </si>
  <si>
    <t>Tekoče sredstvo za prhanje, ki ohranja naravno kislost - 1/1 lit, za občutljivo kožo (kot npr. Afrodita ali enakovredno), različni vonji 1 l</t>
  </si>
  <si>
    <t>Tekoče sredstvo za prhanje, ki ohranja naravno kislost - 1/1 lit, za občutljivo kožo (kot npr. Afrodita ali enakovredno), različni vonji 250  - 500 ml</t>
  </si>
  <si>
    <t>Gel za britje - 200  - 300 ml</t>
  </si>
  <si>
    <t>Mikrokrpa za čiščenje zgornjih površin in stekla v rdeči, modri, rumeni in zeleni barvi, 38x38 cm, poliester 80%, poliamid 20%, velika moč vpijanja vode in pobiranja nečistoče, pralna pri 95°C, za mokro, vlažno in suho čiščenje, prijeten in mehak koži prijazen material</t>
  </si>
  <si>
    <t>Maslena krpa v paketu z zadrgo, dim.60x31cm, pakirano 100/1</t>
  </si>
  <si>
    <t xml:space="preserve">Tekoče pomivalno sredstvo za strojno pomivanje posode - primerno za sistem avtomatskega doziranja. Za pomivanje posode  iz PVC, RF in porcelana, temeljito odstrani škrobne obloge in organske ostanke že pri nizkih koncentracijah, ph 12 - 14. Embalaža od 10 do 25 l                           </t>
  </si>
  <si>
    <t xml:space="preserve">Tekoče, kislo izpiralno sredstvo za izpiranje v pomivalnih strojih, omogoča hitro sušenje posode,  avtomatko doziranje, Embalaža  od 5 do 10 l,  </t>
  </si>
  <si>
    <r>
      <t>Koncentrirano, tekoče, belilno sredstvo za odstranjevanje maščobnih in beljakovinskih madežev, ni primeren za volno, svilo in poliamid, EM 10 - 25 KG,</t>
    </r>
    <r>
      <rPr>
        <b/>
        <sz val="11"/>
        <rFont val="Calibri"/>
        <family val="2"/>
        <charset val="238"/>
        <scheme val="minor"/>
      </rPr>
      <t xml:space="preserve"> koncentracija klora 12-15% </t>
    </r>
  </si>
  <si>
    <r>
      <t xml:space="preserve">Detergent za ročno pomivanje posode, za pomivanje vseh vrst posode: lonci, ponve, porcelan, steklo, PVC in ostala posoda, dermatološko testiran, </t>
    </r>
    <r>
      <rPr>
        <b/>
        <sz val="11"/>
        <rFont val="Calibri"/>
        <family val="2"/>
        <charset val="238"/>
        <scheme val="minor"/>
      </rPr>
      <t xml:space="preserve"> Embalaža  do 1,5 l</t>
    </r>
    <r>
      <rPr>
        <sz val="11"/>
        <rFont val="Calibri"/>
        <family val="2"/>
        <charset val="238"/>
        <scheme val="minor"/>
      </rPr>
      <t xml:space="preserve">, </t>
    </r>
    <r>
      <rPr>
        <b/>
        <sz val="11"/>
        <rFont val="Calibri"/>
        <family val="2"/>
        <charset val="238"/>
        <scheme val="minor"/>
      </rPr>
      <t xml:space="preserve"> Potrdilo v skladu z Uredbo o ZeJN</t>
    </r>
  </si>
  <si>
    <t>Mrežica za pisoar, gumijasta, dišeča, okrogla - različne barve in vonji</t>
  </si>
  <si>
    <t>Mop krpa 40 cm za klap držalo iz postavke zap.št. 10 za vpenjanje z žepki , pralna na 95°C, visoka vzdržljivost, vpojnost in navzem umazanije, 70 %bambaž, 30 % polyester</t>
  </si>
  <si>
    <t xml:space="preserve">Toaleti papir, 3-slojni, 150 lističev v roli,celuloza, gramatura min 14,60 g/m2 za 1 sloj( zahtevano dokazilo skladno z Uredbo o zelenem javnem naročanju) 
</t>
  </si>
  <si>
    <t>Toaletni papir, dvoslojni, zložen v lističih, bele ali natur barve, velikost najmanj 18.6 x 11cm;gramatura najmanj 31g/m2; stopnja beline najmanj 72%; ( zahtevano dokazilo skladno z Uredbo o Zelenem javnem naročanju)</t>
  </si>
  <si>
    <t>lističev</t>
  </si>
  <si>
    <r>
      <t xml:space="preserve">Sredstvo za hitro razkuževanje površin in opreme, nerazredčeno, alkoholni preparat, ki ima širok spekter delovanja brez klora, aldehida in fenola ( testiran za HIV,HBV,HCV, rotavirus,norovirus - po normah EN 1040, 1275,1276,13697,1650), Ph vrednost cca 10,4; (Registriran kot biocid - priložiti potrdilo). </t>
    </r>
    <r>
      <rPr>
        <b/>
        <sz val="11"/>
        <rFont val="Calibri"/>
        <family val="2"/>
        <charset val="238"/>
        <scheme val="minor"/>
      </rPr>
      <t>Embalaža  od 500 ml do 1000 ml z razpršilko</t>
    </r>
  </si>
  <si>
    <r>
      <t>Čistilo za kuhinjska tla</t>
    </r>
    <r>
      <rPr>
        <sz val="11"/>
        <color rgb="FFFF0000"/>
        <rFont val="Calibri"/>
        <family val="2"/>
        <charset val="238"/>
        <scheme val="minor"/>
      </rPr>
      <t xml:space="preserve"> </t>
    </r>
    <r>
      <rPr>
        <sz val="11"/>
        <rFont val="Calibri"/>
        <family val="2"/>
        <charset val="238"/>
        <scheme val="minor"/>
      </rPr>
      <t xml:space="preserve">za dnevno in generalno čiščenje, temeljito odstranjuje maščobo, olja in druge nečistoče že pri nizkih koncentracijah, pH 10-11 </t>
    </r>
    <r>
      <rPr>
        <b/>
        <sz val="11"/>
        <rFont val="Calibri"/>
        <family val="2"/>
        <charset val="238"/>
        <scheme val="minor"/>
      </rPr>
      <t xml:space="preserve">Embalaža 1 do 2 l </t>
    </r>
  </si>
  <si>
    <t xml:space="preserve">Bisalec za steklo 35 cm </t>
  </si>
  <si>
    <t xml:space="preserve">Teleskopski ročaj  1m x 1m kompatibilen z artiklom pod postavko 22. </t>
  </si>
  <si>
    <t>Penilo za umivanje rok; naročnik zahteva, da polnilo omogoča najmanj 2300 doziranj. Zahtevana ph vrednost od 5-6. ( Zahtevano dokazilo s strani proizvajalca, da proizvod izpolnjuje vse naročnikove zahteve)</t>
  </si>
  <si>
    <t>PELD vreča za odpadke - 700x1100 debeline 0,040 mm ZELENA</t>
  </si>
  <si>
    <t xml:space="preserve">PELD vreče za odpadke - 500 x 600  debeline 0,040 mm ČRNA </t>
  </si>
  <si>
    <t>PELD vreče za odpadke - 700 x 1100 debeline 0,040 mm ČRNA</t>
  </si>
  <si>
    <t>PELD vreča za odpadke - 700 x 1100 debeline 0,040 mm ROZA</t>
  </si>
  <si>
    <t>Brisače v roli 1 slojne, cca 190 m, bele, neperforirane, stopnja vpojnosti najmanj 100g/m2, širina brisačke 20cm, gramatura najmanj 25g/m2, stopnja svetlosti najmanj 76%; (zahtevano dokazilo skladno z Uredbo o zelenem javnem naročanju)</t>
  </si>
  <si>
    <t>Brisačka zloženka V, dvoslojna, bele ali natur barve, velikost 23x25,gramatura najmanj 41g/m2, stopnja svetlosti najmanj 63% (zahtevano potrdilo skladno z Uredbo o zelenem javnem naročanju)</t>
  </si>
  <si>
    <t>OPOMBE:</t>
  </si>
  <si>
    <t>* dobavitelj mora nuditi brezplačno ustrezen dozer/nosilec in montažo.</t>
  </si>
  <si>
    <t>Najugodnejše ponudnike se pozove po javnem odpiranju ponudb, da priložijo za vsak ponujen izdelek tehnično specifikacijo, na kateri so jasno razvidne in signirane (označene) vse strokovne zahteve naročnika (opis sredstva v stolpcu 2).</t>
  </si>
  <si>
    <t xml:space="preserve">Izdelki morajo biti opremljeni z deklaracijami v slovenskem jeziku </t>
  </si>
  <si>
    <t>ZA ARTIKLE OZNAČENE ZELENO MORA PONUDNIK PRILOŽITI DOKAZILA, DA ARTIKLI IZPOLNJUJEJO ZAHTEVE DOLOČENE Z UREDBO O ZELENEM JAVNEM NAROČANJU.</t>
  </si>
  <si>
    <t>Predvideno število komadov:</t>
  </si>
  <si>
    <t>24 kos</t>
  </si>
  <si>
    <t>a)</t>
  </si>
  <si>
    <t>b)</t>
  </si>
  <si>
    <t>c)</t>
  </si>
  <si>
    <t>48 kos</t>
  </si>
  <si>
    <t>23 kos</t>
  </si>
  <si>
    <t xml:space="preserve">2. Za: </t>
  </si>
  <si>
    <t xml:space="preserve"> - toaletni papir (zap.št.3) - podajalnik a,</t>
  </si>
  <si>
    <t xml:space="preserve">penilo za umivanje rok (zap.št.5) - podajalnik a, </t>
  </si>
  <si>
    <t>Najugodnejše ponudnike se pozove po javnem odpiranju ponudb, da priložijo za ponujen izdelek tehnično specifikacijo, na kateri so jasno razvidne in signirane (označene) vse strokovne zahteve naročnika (opis sredstva v stolpcu C).</t>
  </si>
  <si>
    <t xml:space="preserve"> - papirnate brisače (zap.št.7) - podajalnik b,</t>
  </si>
  <si>
    <t xml:space="preserve"> - papirnate brisače (zap.št.8) - podajalnik c  </t>
  </si>
  <si>
    <r>
      <t xml:space="preserve">Univerzalno sredstvo za čiščenje zgornjih površin  (les, iveral, ultrapas, kerok ipd.) prijetnega vonja, dober čistilni učinek pri nizkih koncentracijah, biološko razgradljiv, ne pušča madežev, ni potrebno izpiranje, </t>
    </r>
    <r>
      <rPr>
        <b/>
        <sz val="11"/>
        <rFont val="Calibri"/>
        <family val="2"/>
        <charset val="238"/>
        <scheme val="minor"/>
      </rPr>
      <t>Embalaža 1 l,</t>
    </r>
    <r>
      <rPr>
        <b/>
        <sz val="11"/>
        <rFont val="Calibri"/>
        <family val="2"/>
        <charset val="238"/>
        <scheme val="minor"/>
      </rPr>
      <t xml:space="preserve"> Potrdilo v skladu z Uredbo o ZeJN </t>
    </r>
  </si>
  <si>
    <t xml:space="preserve">1. Naročnik zahteva, da dobavitelj servisira dozatorje in podajalnike brezplačno. Dobavitelj izvede tudi demontažo, montaža novih na obstoječe luknje. Servis zajema tudi brezplačno popravilo, pokvarjeni podajalniki/dozatorji,  pa se brezplačno nadomestijo z novim. Dvakrat letno serviser opravi brezplačno kontrolo vseh podajalnikov na vseh lokacijah naročnika. V primeru okvare, je odzivni čas servisa 24 ur. </t>
  </si>
  <si>
    <t xml:space="preserve">1. Naročnik zahteva, da dobavitelj servisira dozatorje in podajalnike brezplačno. Dobavitelj mora tudi odstraniti stare dozirnike, nove pa namestiti kjer je to mogoče na obstoječe luknje. Servis zajema tudi brezplačno popravilo, pokvarjeni podajalniki/dozatorji,  pa se brezplačno nadomestijo z novim. Dvakrat letno serviser opravi brezplačno kontrolo vseh podajalnikov na vseh lokacijah naročnika. V primeru okvare, je odzivni čas servisa 24 ur. </t>
  </si>
  <si>
    <t>Penilo mora biti dermatološko testirano.</t>
  </si>
  <si>
    <t>Na zahtevo naročnika bo moral ponudnik predložiti vzorce za vzorčenje.</t>
  </si>
  <si>
    <t xml:space="preserve">Odstranjevalec madežev po sistemu roll on; pakiranje 6x10ml - komplet, odstranjuje več vrst madežev kot so: kri, jajce, čokolada, kava, mast, olje,lepilo, tinta, krema, make up, rja; </t>
  </si>
  <si>
    <t>Na zahtevo naročnika, bo moral ponudnik predložiti vzorce za vzorčenje.</t>
  </si>
  <si>
    <t>Predvid. količina</t>
  </si>
  <si>
    <t>Ponujen artikel</t>
  </si>
  <si>
    <t>ponujeno pakiranje</t>
  </si>
  <si>
    <t>Cena v EUR brez DDV na ponujeno pakiranje</t>
  </si>
  <si>
    <t>OBRAZEC-2</t>
  </si>
  <si>
    <t>podajalnik za WC papir v lističih, z okencem za  pregled porabe, bele barve, dimenzija (VxŠxG): 33-34x16-17x12-13cm</t>
  </si>
  <si>
    <t xml:space="preserve">avtomatski podajalnik papirnatih brisač v roli, s samodejnim odrezom brisače, z okencem za  pregled porabe, bele barve, dimenzija (VxŠxG): 43-44x32-33x22-24cm   </t>
  </si>
  <si>
    <t xml:space="preserve">avtomatski podajalnik papirnatih brisač v roli, s samodejnim odrezom brisače, z okencem za  pregled porabe, bele barve, dimenzija (VxŠxG): 34-35x31-32x19-20cm </t>
  </si>
  <si>
    <t>podajalnik tekočega mila v milni peni, z okencem za  pregled porabe, bele barve, za 1 l kartušo, dimenzija (VxŠxG): 23-24x11-12x11-12cm</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</si>
</sst>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charset val="238"/>
      <scheme val="minor"/>
    </font>
    <font>
      <b/>
      <sz val="11"/>
      <color theme="1"/>
      <name val="Calibri"/>
      <family val="2"/>
      <charset val="238"/>
      <scheme val="minor"/>
    </font>
    <font>
      <sz val="10"/>
      <name val="Arial"/>
      <family val="2"/>
      <charset val="238"/>
    </font>
    <font>
      <u/>
      <sz val="11"/>
      <color theme="10"/>
      <name val="Calibri"/>
      <family val="2"/>
      <charset val="238"/>
      <scheme val="minor"/>
    </font>
    <font>
      <b/>
      <i/>
      <sz val="14"/>
      <color theme="1"/>
      <name val="Calibri"/>
      <family val="2"/>
      <charset val="238"/>
      <scheme val="minor"/>
    </font>
    <font>
      <b/>
      <sz val="12"/>
      <name val="Arial"/>
      <family val="2"/>
      <charset val="238"/>
    </font>
    <font>
      <sz val="12"/>
      <name val="Arial"/>
      <family val="2"/>
      <charset val="238"/>
    </font>
    <font>
      <sz val="11"/>
      <name val="Times New Roman"/>
      <family val="1"/>
      <charset val="238"/>
    </font>
    <font>
      <b/>
      <sz val="10"/>
      <name val="Arial"/>
      <family val="2"/>
      <charset val="238"/>
    </font>
    <font>
      <sz val="11"/>
      <name val="Arial"/>
      <family val="2"/>
      <charset val="238"/>
    </font>
    <font>
      <sz val="10"/>
      <name val="Times New Roman"/>
      <family val="1"/>
      <charset val="238"/>
    </font>
    <font>
      <sz val="10"/>
      <color theme="1"/>
      <name val="Calibri"/>
      <family val="2"/>
      <charset val="238"/>
      <scheme val="minor"/>
    </font>
    <font>
      <b/>
      <i/>
      <sz val="12"/>
      <name val="Arial"/>
      <family val="2"/>
      <charset val="238"/>
    </font>
    <font>
      <i/>
      <sz val="12"/>
      <name val="Arial"/>
      <family val="2"/>
      <charset val="238"/>
    </font>
    <font>
      <sz val="10"/>
      <color theme="1"/>
      <name val="Arial"/>
      <family val="2"/>
      <charset val="238"/>
    </font>
    <font>
      <i/>
      <sz val="11"/>
      <color theme="1"/>
      <name val="Calibri"/>
      <family val="2"/>
      <charset val="238"/>
      <scheme val="minor"/>
    </font>
    <font>
      <b/>
      <sz val="12"/>
      <color rgb="FFFF0000"/>
      <name val="Arial"/>
      <family val="2"/>
      <charset val="238"/>
    </font>
    <font>
      <sz val="11"/>
      <color theme="1"/>
      <name val="Calibri"/>
      <family val="2"/>
      <charset val="238"/>
      <scheme val="minor"/>
    </font>
    <font>
      <sz val="11"/>
      <color rgb="FFFF0000"/>
      <name val="Calibri"/>
      <family val="2"/>
      <charset val="238"/>
      <scheme val="minor"/>
    </font>
    <font>
      <b/>
      <i/>
      <sz val="12"/>
      <name val="Calibri"/>
      <family val="2"/>
      <charset val="238"/>
      <scheme val="minor"/>
    </font>
    <font>
      <i/>
      <sz val="12"/>
      <name val="Calibri"/>
      <family val="2"/>
      <charset val="238"/>
      <scheme val="minor"/>
    </font>
    <font>
      <b/>
      <sz val="11"/>
      <name val="Calibri"/>
      <family val="2"/>
      <charset val="238"/>
      <scheme val="minor"/>
    </font>
    <font>
      <sz val="11"/>
      <name val="Calibri"/>
      <family val="2"/>
      <charset val="238"/>
      <scheme val="minor"/>
    </font>
    <font>
      <b/>
      <sz val="11"/>
      <color rgb="FFFF0000"/>
      <name val="Calibri"/>
      <family val="2"/>
      <charset val="238"/>
      <scheme val="minor"/>
    </font>
    <font>
      <sz val="11"/>
      <color theme="9"/>
      <name val="Calibri"/>
      <family val="2"/>
      <charset val="238"/>
      <scheme val="minor"/>
    </font>
    <font>
      <i/>
      <sz val="10"/>
      <name val="Calibri"/>
      <family val="2"/>
      <charset val="238"/>
      <scheme val="minor"/>
    </font>
    <font>
      <i/>
      <sz val="12"/>
      <color theme="1"/>
      <name val="Calibri"/>
      <family val="2"/>
      <charset val="238"/>
      <scheme val="minor"/>
    </font>
    <font>
      <u/>
      <sz val="11"/>
      <color theme="11"/>
      <name val="Calibri"/>
      <family val="2"/>
      <charset val="238"/>
      <scheme val="minor"/>
    </font>
    <font>
      <b/>
      <u/>
      <sz val="11"/>
      <name val="Calibri"/>
      <family val="2"/>
      <charset val="238"/>
      <scheme val="minor"/>
    </font>
    <font>
      <b/>
      <i/>
      <sz val="11"/>
      <name val="Calibri"/>
      <family val="2"/>
      <charset val="238"/>
      <scheme val="minor"/>
    </font>
    <font>
      <b/>
      <i/>
      <sz val="11"/>
      <color theme="1"/>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2"/>
        <bgColor indexed="64"/>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5">
    <xf numFmtId="0" fontId="0" fillId="0" borderId="0"/>
    <xf numFmtId="0" fontId="2" fillId="0" borderId="0"/>
    <xf numFmtId="0" fontId="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185">
    <xf numFmtId="0" fontId="0" fillId="0" borderId="0" xfId="0"/>
    <xf numFmtId="0" fontId="0" fillId="0" borderId="0" xfId="0"/>
    <xf numFmtId="0" fontId="0" fillId="0" borderId="0" xfId="0"/>
    <xf numFmtId="0" fontId="1" fillId="0" borderId="0" xfId="0" applyFont="1"/>
    <xf numFmtId="0" fontId="0" fillId="0" borderId="1" xfId="0" applyBorder="1"/>
    <xf numFmtId="0" fontId="3" fillId="0" borderId="0" xfId="2"/>
    <xf numFmtId="0" fontId="3" fillId="0" borderId="0" xfId="2" applyFill="1" applyBorder="1"/>
    <xf numFmtId="0" fontId="4" fillId="0" borderId="0" xfId="0" applyFont="1"/>
    <xf numFmtId="0" fontId="5" fillId="0" borderId="0" xfId="1" applyFont="1"/>
    <xf numFmtId="0" fontId="6" fillId="0" borderId="0" xfId="1" applyFont="1" applyAlignment="1">
      <alignment horizontal="center"/>
    </xf>
    <xf numFmtId="0" fontId="6" fillId="0" borderId="0" xfId="1" applyFont="1"/>
    <xf numFmtId="2" fontId="6" fillId="0" borderId="0" xfId="1" applyNumberFormat="1" applyFont="1"/>
    <xf numFmtId="0" fontId="6" fillId="0" borderId="0" xfId="1" applyFont="1" applyBorder="1"/>
    <xf numFmtId="2" fontId="6" fillId="0" borderId="0" xfId="1" applyNumberFormat="1" applyFont="1" applyBorder="1"/>
    <xf numFmtId="0" fontId="5" fillId="0" borderId="0" xfId="1" applyFont="1" applyBorder="1"/>
    <xf numFmtId="0" fontId="7" fillId="0" borderId="0" xfId="1" applyFont="1" applyAlignment="1" applyProtection="1">
      <alignment vertical="center"/>
      <protection locked="0"/>
    </xf>
    <xf numFmtId="0" fontId="7" fillId="0" borderId="0" xfId="1" applyFont="1" applyAlignment="1" applyProtection="1">
      <alignment horizontal="left" vertical="center" wrapText="1"/>
      <protection locked="0"/>
    </xf>
    <xf numFmtId="0" fontId="5" fillId="0" borderId="0" xfId="1" applyFont="1" applyFill="1"/>
    <xf numFmtId="0" fontId="2" fillId="0" borderId="0" xfId="1" applyFont="1" applyBorder="1" applyAlignment="1">
      <alignment horizontal="left" wrapText="1"/>
    </xf>
    <xf numFmtId="0" fontId="2" fillId="0" borderId="0" xfId="1"/>
    <xf numFmtId="0" fontId="9" fillId="0" borderId="0" xfId="1" applyFont="1"/>
    <xf numFmtId="0" fontId="5" fillId="0" borderId="0" xfId="0" applyFont="1"/>
    <xf numFmtId="0" fontId="8" fillId="0" borderId="0" xfId="0" applyFont="1"/>
    <xf numFmtId="0" fontId="2" fillId="0" borderId="0" xfId="0" applyFont="1"/>
    <xf numFmtId="2" fontId="2" fillId="0" borderId="0" xfId="1" applyNumberFormat="1" applyFont="1" applyBorder="1" applyAlignment="1">
      <alignment horizontal="right"/>
    </xf>
    <xf numFmtId="4" fontId="2" fillId="0" borderId="4" xfId="1" applyNumberFormat="1" applyFont="1" applyBorder="1" applyAlignment="1">
      <alignment horizontal="right"/>
    </xf>
    <xf numFmtId="0" fontId="11" fillId="0" borderId="0" xfId="0" applyFont="1"/>
    <xf numFmtId="0" fontId="11" fillId="0" borderId="0" xfId="0" applyFont="1" applyFill="1"/>
    <xf numFmtId="0" fontId="14" fillId="0" borderId="0" xfId="0" applyFont="1"/>
    <xf numFmtId="0" fontId="15" fillId="0" borderId="0" xfId="0" applyFont="1"/>
    <xf numFmtId="0" fontId="0" fillId="0" borderId="0" xfId="0"/>
    <xf numFmtId="0" fontId="2" fillId="0" borderId="0" xfId="1" applyFont="1" applyFill="1" applyBorder="1" applyAlignment="1">
      <alignment horizontal="center"/>
    </xf>
    <xf numFmtId="0" fontId="2" fillId="0" borderId="0" xfId="1" applyFont="1" applyBorder="1" applyAlignment="1">
      <alignment horizontal="center"/>
    </xf>
    <xf numFmtId="0" fontId="2" fillId="0" borderId="0" xfId="1" applyFont="1" applyBorder="1"/>
    <xf numFmtId="2" fontId="2" fillId="0" borderId="0" xfId="1" applyNumberFormat="1" applyFont="1" applyBorder="1"/>
    <xf numFmtId="0" fontId="2" fillId="0" borderId="0" xfId="1" applyFont="1"/>
    <xf numFmtId="0" fontId="8" fillId="0" borderId="0" xfId="1" applyFont="1" applyBorder="1"/>
    <xf numFmtId="2" fontId="2" fillId="0" borderId="0" xfId="1" applyNumberFormat="1" applyFont="1"/>
    <xf numFmtId="0" fontId="10" fillId="0" borderId="0" xfId="1" applyFont="1" applyAlignment="1" applyProtection="1">
      <alignment vertical="center"/>
      <protection locked="0"/>
    </xf>
    <xf numFmtId="0" fontId="10" fillId="0" borderId="0" xfId="1" applyFont="1" applyAlignment="1" applyProtection="1">
      <alignment horizontal="left" vertical="center" wrapText="1"/>
      <protection locked="0"/>
    </xf>
    <xf numFmtId="0" fontId="11" fillId="0" borderId="0" xfId="0" applyFont="1"/>
    <xf numFmtId="0" fontId="0" fillId="0" borderId="0" xfId="0"/>
    <xf numFmtId="0" fontId="6" fillId="0" borderId="0" xfId="1" applyFont="1"/>
    <xf numFmtId="2" fontId="6" fillId="0" borderId="0" xfId="1" applyNumberFormat="1" applyFont="1"/>
    <xf numFmtId="0" fontId="2" fillId="0" borderId="0" xfId="1" applyFont="1" applyFill="1" applyBorder="1" applyAlignment="1">
      <alignment horizontal="center"/>
    </xf>
    <xf numFmtId="0" fontId="2" fillId="0" borderId="0" xfId="1" applyFont="1" applyBorder="1" applyAlignment="1">
      <alignment horizontal="right"/>
    </xf>
    <xf numFmtId="0" fontId="12" fillId="0" borderId="0" xfId="1" applyFont="1"/>
    <xf numFmtId="0" fontId="13" fillId="0" borderId="0" xfId="1" applyFont="1" applyAlignment="1">
      <alignment horizontal="center"/>
    </xf>
    <xf numFmtId="0" fontId="0" fillId="4" borderId="0" xfId="0" applyFill="1"/>
    <xf numFmtId="0" fontId="19" fillId="0" borderId="0" xfId="1" applyFont="1" applyFill="1"/>
    <xf numFmtId="0" fontId="20" fillId="0" borderId="0" xfId="1" applyFont="1" applyAlignment="1">
      <alignment horizontal="center"/>
    </xf>
    <xf numFmtId="0" fontId="19" fillId="0" borderId="0" xfId="1" applyFont="1"/>
    <xf numFmtId="0" fontId="21" fillId="3" borderId="2" xfId="1" applyFont="1" applyFill="1" applyBorder="1" applyAlignment="1">
      <alignment wrapText="1"/>
    </xf>
    <xf numFmtId="0" fontId="21" fillId="3" borderId="2" xfId="1" applyFont="1" applyFill="1" applyBorder="1" applyAlignment="1">
      <alignment horizontal="left" wrapText="1"/>
    </xf>
    <xf numFmtId="0" fontId="21" fillId="3" borderId="2" xfId="1" applyFont="1" applyFill="1" applyBorder="1" applyAlignment="1">
      <alignment horizontal="center" wrapText="1"/>
    </xf>
    <xf numFmtId="2" fontId="21" fillId="3" borderId="2" xfId="1" applyNumberFormat="1" applyFont="1" applyFill="1" applyBorder="1" applyAlignment="1">
      <alignment wrapText="1"/>
    </xf>
    <xf numFmtId="0" fontId="22" fillId="0" borderId="2" xfId="1" applyFont="1" applyFill="1" applyBorder="1" applyAlignment="1">
      <alignment horizontal="right"/>
    </xf>
    <xf numFmtId="1" fontId="22" fillId="0" borderId="2" xfId="1" applyNumberFormat="1" applyFont="1" applyFill="1" applyBorder="1" applyAlignment="1">
      <alignment horizontal="right" wrapText="1"/>
    </xf>
    <xf numFmtId="0" fontId="22" fillId="0" borderId="2" xfId="1" applyFont="1" applyFill="1" applyBorder="1" applyAlignment="1">
      <alignment wrapText="1"/>
    </xf>
    <xf numFmtId="0" fontId="22" fillId="0" borderId="2" xfId="1" applyFont="1" applyBorder="1" applyAlignment="1">
      <alignment horizontal="right"/>
    </xf>
    <xf numFmtId="3" fontId="22" fillId="0" borderId="2" xfId="1" applyNumberFormat="1" applyFont="1" applyBorder="1" applyAlignment="1"/>
    <xf numFmtId="4" fontId="22" fillId="0" borderId="2" xfId="1" applyNumberFormat="1" applyFont="1" applyBorder="1" applyAlignment="1"/>
    <xf numFmtId="0" fontId="22" fillId="0" borderId="2" xfId="1" applyFont="1" applyBorder="1" applyAlignment="1">
      <alignment horizontal="right" wrapText="1"/>
    </xf>
    <xf numFmtId="0" fontId="22" fillId="0" borderId="2" xfId="1" applyFont="1" applyBorder="1" applyAlignment="1">
      <alignment wrapText="1"/>
    </xf>
    <xf numFmtId="0" fontId="22" fillId="2" borderId="2" xfId="1" applyFont="1" applyFill="1" applyBorder="1" applyAlignment="1">
      <alignment horizontal="right" wrapText="1"/>
    </xf>
    <xf numFmtId="0" fontId="22" fillId="2" borderId="2" xfId="1" applyFont="1" applyFill="1" applyBorder="1" applyAlignment="1">
      <alignment wrapText="1"/>
    </xf>
    <xf numFmtId="0" fontId="22" fillId="0" borderId="2" xfId="1" applyFont="1" applyFill="1" applyBorder="1" applyAlignment="1">
      <alignment horizontal="right" wrapText="1"/>
    </xf>
    <xf numFmtId="0" fontId="21" fillId="0" borderId="2" xfId="1" applyFont="1" applyFill="1" applyBorder="1" applyAlignment="1">
      <alignment wrapText="1"/>
    </xf>
    <xf numFmtId="0" fontId="22" fillId="0" borderId="0" xfId="1" applyFont="1" applyBorder="1" applyAlignment="1">
      <alignment horizontal="left"/>
    </xf>
    <xf numFmtId="0" fontId="22" fillId="0" borderId="0" xfId="1" applyFont="1" applyBorder="1" applyAlignment="1"/>
    <xf numFmtId="0" fontId="22" fillId="0" borderId="0" xfId="1" applyFont="1" applyBorder="1" applyAlignment="1">
      <alignment horizontal="right"/>
    </xf>
    <xf numFmtId="4" fontId="22" fillId="0" borderId="2" xfId="1" applyNumberFormat="1" applyFont="1" applyBorder="1"/>
    <xf numFmtId="0" fontId="22" fillId="0" borderId="0" xfId="1" applyFont="1" applyFill="1" applyBorder="1" applyAlignment="1">
      <alignment horizontal="center"/>
    </xf>
    <xf numFmtId="0" fontId="22" fillId="0" borderId="0" xfId="1" applyFont="1" applyAlignment="1">
      <alignment horizontal="center"/>
    </xf>
    <xf numFmtId="0" fontId="22" fillId="0" borderId="0" xfId="1" applyFont="1"/>
    <xf numFmtId="4" fontId="21" fillId="0" borderId="2" xfId="1" applyNumberFormat="1" applyFont="1" applyBorder="1"/>
    <xf numFmtId="0" fontId="22" fillId="0" borderId="0" xfId="1" applyFont="1" applyBorder="1"/>
    <xf numFmtId="2" fontId="22" fillId="0" borderId="0" xfId="1" applyNumberFormat="1" applyFont="1"/>
    <xf numFmtId="0" fontId="22" fillId="0" borderId="0" xfId="1" applyFont="1" applyAlignment="1" applyProtection="1">
      <alignment vertical="center"/>
      <protection locked="0"/>
    </xf>
    <xf numFmtId="0" fontId="22" fillId="0" borderId="0" xfId="1" applyFont="1" applyAlignment="1" applyProtection="1">
      <alignment horizontal="left" vertical="center" wrapText="1"/>
      <protection locked="0"/>
    </xf>
    <xf numFmtId="0" fontId="17" fillId="0" borderId="0" xfId="0" applyFont="1"/>
    <xf numFmtId="0" fontId="17" fillId="0" borderId="4" xfId="0" applyFont="1" applyBorder="1" applyAlignment="1"/>
    <xf numFmtId="0" fontId="17" fillId="0" borderId="4" xfId="0" applyFont="1" applyBorder="1" applyAlignment="1">
      <alignment horizontal="right"/>
    </xf>
    <xf numFmtId="0" fontId="21" fillId="3" borderId="3" xfId="1" applyFont="1" applyFill="1" applyBorder="1" applyAlignment="1">
      <alignment wrapText="1"/>
    </xf>
    <xf numFmtId="2" fontId="21" fillId="3" borderId="3" xfId="1" applyNumberFormat="1" applyFont="1" applyFill="1" applyBorder="1" applyAlignment="1">
      <alignment wrapText="1"/>
    </xf>
    <xf numFmtId="0" fontId="22" fillId="0" borderId="3" xfId="1" applyFont="1" applyFill="1" applyBorder="1" applyAlignment="1">
      <alignment horizontal="right"/>
    </xf>
    <xf numFmtId="0" fontId="22" fillId="0" borderId="2" xfId="1" applyFont="1" applyFill="1" applyBorder="1" applyAlignment="1">
      <alignment horizontal="left" wrapText="1"/>
    </xf>
    <xf numFmtId="3" fontId="22" fillId="0" borderId="3" xfId="1" applyNumberFormat="1" applyFont="1" applyBorder="1" applyAlignment="1">
      <alignment horizontal="right"/>
    </xf>
    <xf numFmtId="4" fontId="22" fillId="0" borderId="2" xfId="1" applyNumberFormat="1" applyFont="1" applyBorder="1" applyAlignment="1">
      <alignment horizontal="right"/>
    </xf>
    <xf numFmtId="4" fontId="18" fillId="0" borderId="2" xfId="1" applyNumberFormat="1" applyFont="1" applyBorder="1" applyAlignment="1">
      <alignment horizontal="right"/>
    </xf>
    <xf numFmtId="3" fontId="22" fillId="0" borderId="5" xfId="1" applyNumberFormat="1" applyFont="1" applyBorder="1" applyAlignment="1">
      <alignment horizontal="right"/>
    </xf>
    <xf numFmtId="4" fontId="22" fillId="0" borderId="5" xfId="1" applyNumberFormat="1" applyFont="1" applyBorder="1" applyAlignment="1">
      <alignment horizontal="right"/>
    </xf>
    <xf numFmtId="0" fontId="22" fillId="0" borderId="6" xfId="1" applyFont="1" applyFill="1" applyBorder="1" applyAlignment="1">
      <alignment horizontal="right" wrapText="1"/>
    </xf>
    <xf numFmtId="0" fontId="22" fillId="0" borderId="6" xfId="1" applyFont="1" applyFill="1" applyBorder="1" applyAlignment="1">
      <alignment horizontal="left" wrapText="1"/>
    </xf>
    <xf numFmtId="0" fontId="22" fillId="0" borderId="6" xfId="1" applyFont="1" applyBorder="1" applyAlignment="1">
      <alignment horizontal="right"/>
    </xf>
    <xf numFmtId="3" fontId="22" fillId="0" borderId="2" xfId="1" applyNumberFormat="1" applyFont="1" applyBorder="1" applyAlignment="1">
      <alignment horizontal="right"/>
    </xf>
    <xf numFmtId="3" fontId="22" fillId="0" borderId="5" xfId="1" applyNumberFormat="1" applyFont="1" applyFill="1" applyBorder="1" applyAlignment="1">
      <alignment horizontal="right"/>
    </xf>
    <xf numFmtId="4" fontId="22" fillId="0" borderId="5" xfId="1" applyNumberFormat="1" applyFont="1" applyFill="1" applyBorder="1" applyAlignment="1">
      <alignment horizontal="right"/>
    </xf>
    <xf numFmtId="4" fontId="18" fillId="0" borderId="5" xfId="1" applyNumberFormat="1" applyFont="1" applyBorder="1" applyAlignment="1">
      <alignment horizontal="right"/>
    </xf>
    <xf numFmtId="0" fontId="22" fillId="0" borderId="4" xfId="1" applyFont="1" applyBorder="1" applyAlignment="1">
      <alignment horizontal="center"/>
    </xf>
    <xf numFmtId="0" fontId="22" fillId="0" borderId="0" xfId="1" applyFont="1" applyBorder="1" applyAlignment="1">
      <alignment horizontal="left" wrapText="1"/>
    </xf>
    <xf numFmtId="0" fontId="22" fillId="0" borderId="0" xfId="1" applyFont="1" applyFill="1" applyBorder="1"/>
    <xf numFmtId="2" fontId="22" fillId="0" borderId="0" xfId="1" applyNumberFormat="1" applyFont="1" applyBorder="1"/>
    <xf numFmtId="0" fontId="17" fillId="0" borderId="0" xfId="0" applyFont="1" applyFill="1"/>
    <xf numFmtId="0" fontId="22" fillId="0" borderId="0" xfId="1" applyFont="1" applyFill="1"/>
    <xf numFmtId="0" fontId="22" fillId="0" borderId="3" xfId="1" applyFont="1" applyBorder="1" applyAlignment="1">
      <alignment horizontal="right"/>
    </xf>
    <xf numFmtId="0" fontId="22" fillId="0" borderId="2" xfId="1" applyFont="1" applyBorder="1" applyAlignment="1">
      <alignment horizontal="left" wrapText="1"/>
    </xf>
    <xf numFmtId="0" fontId="21" fillId="0" borderId="0" xfId="1" applyFont="1" applyBorder="1" applyAlignment="1">
      <alignment horizontal="right"/>
    </xf>
    <xf numFmtId="4" fontId="21" fillId="0" borderId="0" xfId="1" applyNumberFormat="1" applyFont="1" applyBorder="1"/>
    <xf numFmtId="0" fontId="25" fillId="0" borderId="0" xfId="1" applyFont="1"/>
    <xf numFmtId="49" fontId="21" fillId="3" borderId="2" xfId="1" applyNumberFormat="1" applyFont="1" applyFill="1" applyBorder="1"/>
    <xf numFmtId="49" fontId="21" fillId="3" borderId="2" xfId="1" applyNumberFormat="1" applyFont="1" applyFill="1" applyBorder="1" applyAlignment="1">
      <alignment wrapText="1"/>
    </xf>
    <xf numFmtId="0" fontId="22" fillId="0" borderId="2" xfId="1" applyFont="1" applyBorder="1"/>
    <xf numFmtId="3" fontId="22" fillId="0" borderId="2" xfId="1" applyNumberFormat="1" applyFont="1" applyBorder="1"/>
    <xf numFmtId="0" fontId="19" fillId="0" borderId="0" xfId="0" applyFont="1"/>
    <xf numFmtId="0" fontId="21" fillId="3" borderId="2" xfId="0" applyFont="1" applyFill="1" applyBorder="1"/>
    <xf numFmtId="0" fontId="21" fillId="3" borderId="2" xfId="0" applyFont="1" applyFill="1" applyBorder="1" applyAlignment="1">
      <alignment wrapText="1"/>
    </xf>
    <xf numFmtId="0" fontId="22" fillId="0" borderId="2" xfId="0" applyFont="1" applyBorder="1"/>
    <xf numFmtId="0" fontId="22" fillId="0" borderId="2" xfId="0" applyFont="1" applyBorder="1" applyAlignment="1">
      <alignment horizontal="right"/>
    </xf>
    <xf numFmtId="3" fontId="22" fillId="0" borderId="2" xfId="0" applyNumberFormat="1" applyFont="1" applyBorder="1" applyAlignment="1">
      <alignment wrapText="1"/>
    </xf>
    <xf numFmtId="4" fontId="22" fillId="0" borderId="2" xfId="0" applyNumberFormat="1" applyFont="1" applyBorder="1" applyAlignment="1">
      <alignment wrapText="1"/>
    </xf>
    <xf numFmtId="3" fontId="22" fillId="0" borderId="2" xfId="0" applyNumberFormat="1" applyFont="1" applyBorder="1"/>
    <xf numFmtId="4" fontId="22" fillId="0" borderId="2" xfId="0" applyNumberFormat="1" applyFont="1" applyBorder="1"/>
    <xf numFmtId="0" fontId="22" fillId="0" borderId="2" xfId="0" applyFont="1" applyBorder="1" applyAlignment="1">
      <alignment wrapText="1"/>
    </xf>
    <xf numFmtId="0" fontId="22" fillId="0" borderId="0" xfId="0" applyFont="1" applyBorder="1"/>
    <xf numFmtId="1" fontId="22" fillId="0" borderId="0" xfId="0" applyNumberFormat="1" applyFont="1" applyBorder="1"/>
    <xf numFmtId="4" fontId="22" fillId="0" borderId="0" xfId="0" applyNumberFormat="1" applyFont="1" applyBorder="1"/>
    <xf numFmtId="4" fontId="22" fillId="0" borderId="0" xfId="0" applyNumberFormat="1" applyFont="1" applyBorder="1" applyAlignment="1">
      <alignment wrapText="1"/>
    </xf>
    <xf numFmtId="0" fontId="0" fillId="0" borderId="0" xfId="0" applyFont="1"/>
    <xf numFmtId="0" fontId="22" fillId="0" borderId="0" xfId="0" applyFont="1"/>
    <xf numFmtId="0" fontId="23" fillId="0" borderId="0" xfId="0" applyFont="1"/>
    <xf numFmtId="0" fontId="26" fillId="0" borderId="0" xfId="0" applyFont="1"/>
    <xf numFmtId="3" fontId="0" fillId="0" borderId="2" xfId="0" applyNumberFormat="1" applyFont="1" applyBorder="1" applyAlignment="1">
      <alignment horizontal="right"/>
    </xf>
    <xf numFmtId="0" fontId="0" fillId="0" borderId="2" xfId="0" applyFont="1" applyBorder="1"/>
    <xf numFmtId="0" fontId="22" fillId="0" borderId="2" xfId="0" applyFont="1" applyBorder="1" applyAlignment="1">
      <alignment horizontal="left" wrapText="1"/>
    </xf>
    <xf numFmtId="0" fontId="0" fillId="0" borderId="0" xfId="0" applyFont="1" applyBorder="1"/>
    <xf numFmtId="0" fontId="22" fillId="0" borderId="0" xfId="0" applyFont="1" applyBorder="1" applyAlignment="1">
      <alignment wrapText="1"/>
    </xf>
    <xf numFmtId="0" fontId="22" fillId="0" borderId="0" xfId="0" applyFont="1" applyBorder="1" applyAlignment="1">
      <alignment horizontal="left" wrapText="1"/>
    </xf>
    <xf numFmtId="0" fontId="22" fillId="0" borderId="0" xfId="0" applyFont="1" applyBorder="1" applyAlignment="1">
      <alignment horizontal="left"/>
    </xf>
    <xf numFmtId="3" fontId="0" fillId="0" borderId="0" xfId="0" applyNumberFormat="1" applyFont="1" applyBorder="1" applyAlignment="1">
      <alignment horizontal="right"/>
    </xf>
    <xf numFmtId="4" fontId="0" fillId="0" borderId="0" xfId="0" applyNumberFormat="1" applyFont="1" applyBorder="1" applyAlignment="1">
      <alignment horizontal="left"/>
    </xf>
    <xf numFmtId="0" fontId="24" fillId="2" borderId="2" xfId="1" applyFont="1" applyFill="1" applyBorder="1" applyAlignment="1">
      <alignment horizontal="right" wrapText="1"/>
    </xf>
    <xf numFmtId="4" fontId="22" fillId="0" borderId="2" xfId="1" applyNumberFormat="1" applyFont="1" applyFill="1" applyBorder="1" applyAlignment="1">
      <alignment horizontal="right"/>
    </xf>
    <xf numFmtId="0" fontId="0" fillId="0" borderId="0" xfId="0" applyFill="1"/>
    <xf numFmtId="3" fontId="22" fillId="0" borderId="2" xfId="1" applyNumberFormat="1" applyFont="1" applyFill="1" applyBorder="1" applyAlignment="1">
      <alignment horizontal="right"/>
    </xf>
    <xf numFmtId="0" fontId="6" fillId="0" borderId="0" xfId="1" applyFont="1" applyFill="1"/>
    <xf numFmtId="3" fontId="22" fillId="0" borderId="2" xfId="1" applyNumberFormat="1" applyFont="1" applyFill="1" applyBorder="1" applyAlignment="1"/>
    <xf numFmtId="4" fontId="22" fillId="0" borderId="2" xfId="1" applyNumberFormat="1" applyFont="1" applyFill="1" applyBorder="1" applyAlignment="1"/>
    <xf numFmtId="4" fontId="22" fillId="0" borderId="5" xfId="1" applyNumberFormat="1" applyFont="1" applyFill="1" applyBorder="1" applyAlignment="1">
      <alignment horizontal="right" wrapText="1"/>
    </xf>
    <xf numFmtId="0" fontId="18" fillId="0" borderId="0" xfId="0" applyFont="1"/>
    <xf numFmtId="0" fontId="0" fillId="5" borderId="2" xfId="0" applyFont="1" applyFill="1" applyBorder="1"/>
    <xf numFmtId="0" fontId="0" fillId="5" borderId="2" xfId="0" applyFont="1" applyFill="1" applyBorder="1" applyAlignment="1">
      <alignment wrapText="1"/>
    </xf>
    <xf numFmtId="0" fontId="0" fillId="5" borderId="2" xfId="0" applyFont="1" applyFill="1" applyBorder="1" applyAlignment="1">
      <alignment horizontal="left" wrapText="1"/>
    </xf>
    <xf numFmtId="0" fontId="0" fillId="5" borderId="2" xfId="0" applyFont="1" applyFill="1" applyBorder="1" applyAlignment="1">
      <alignment horizontal="right"/>
    </xf>
    <xf numFmtId="3" fontId="22" fillId="5" borderId="2" xfId="0" applyNumberFormat="1" applyFont="1" applyFill="1" applyBorder="1" applyAlignment="1">
      <alignment horizontal="right"/>
    </xf>
    <xf numFmtId="3" fontId="0" fillId="5" borderId="2" xfId="0" applyNumberFormat="1" applyFont="1" applyFill="1" applyBorder="1" applyAlignment="1">
      <alignment horizontal="right"/>
    </xf>
    <xf numFmtId="0" fontId="22" fillId="5" borderId="2" xfId="0" applyFont="1" applyFill="1" applyBorder="1" applyAlignment="1">
      <alignment wrapText="1"/>
    </xf>
    <xf numFmtId="0" fontId="22" fillId="5" borderId="2" xfId="0" applyFont="1" applyFill="1" applyBorder="1" applyAlignment="1">
      <alignment horizontal="left" wrapText="1"/>
    </xf>
    <xf numFmtId="0" fontId="22" fillId="5" borderId="2" xfId="0" applyFont="1" applyFill="1" applyBorder="1" applyAlignment="1">
      <alignment horizontal="right"/>
    </xf>
    <xf numFmtId="0" fontId="22" fillId="5" borderId="2" xfId="1" applyFont="1" applyFill="1" applyBorder="1" applyAlignment="1">
      <alignment wrapText="1"/>
    </xf>
    <xf numFmtId="0" fontId="22" fillId="5" borderId="2" xfId="1" applyFont="1" applyFill="1" applyBorder="1" applyAlignment="1">
      <alignment horizontal="left" wrapText="1"/>
    </xf>
    <xf numFmtId="0" fontId="0" fillId="0" borderId="0" xfId="0" applyFont="1" applyFill="1"/>
    <xf numFmtId="0" fontId="6" fillId="0" borderId="2" xfId="1" applyFont="1" applyBorder="1"/>
    <xf numFmtId="0" fontId="0" fillId="0" borderId="2" xfId="0" applyBorder="1"/>
    <xf numFmtId="0" fontId="16" fillId="0" borderId="2" xfId="1" applyFont="1" applyBorder="1"/>
    <xf numFmtId="0" fontId="6" fillId="0" borderId="2" xfId="1" applyFont="1" applyFill="1" applyBorder="1"/>
    <xf numFmtId="0" fontId="0" fillId="0" borderId="2" xfId="0" applyFill="1" applyBorder="1"/>
    <xf numFmtId="0" fontId="6" fillId="0" borderId="2" xfId="1" applyFont="1" applyBorder="1" applyAlignment="1">
      <alignment horizontal="center" wrapText="1"/>
    </xf>
    <xf numFmtId="0" fontId="17" fillId="0" borderId="2" xfId="0" applyFont="1" applyBorder="1"/>
    <xf numFmtId="0" fontId="9" fillId="0" borderId="2" xfId="1" applyFont="1" applyBorder="1"/>
    <xf numFmtId="0" fontId="21" fillId="0" borderId="0" xfId="0" applyFont="1"/>
    <xf numFmtId="0" fontId="28" fillId="0" borderId="0" xfId="0" applyFont="1"/>
    <xf numFmtId="0" fontId="22" fillId="0" borderId="2" xfId="1" applyFont="1" applyBorder="1" applyAlignment="1">
      <alignment horizontal="center"/>
    </xf>
    <xf numFmtId="0" fontId="21" fillId="0" borderId="2" xfId="1" applyFont="1" applyBorder="1" applyAlignment="1">
      <alignment horizontal="right"/>
    </xf>
    <xf numFmtId="0" fontId="0" fillId="0" borderId="0" xfId="0" applyAlignment="1">
      <alignment horizontal="center"/>
    </xf>
    <xf numFmtId="0" fontId="29" fillId="6" borderId="2" xfId="1" applyFont="1" applyFill="1" applyBorder="1" applyAlignment="1">
      <alignment horizontal="center" vertical="center" wrapText="1"/>
    </xf>
    <xf numFmtId="2" fontId="29" fillId="3" borderId="2" xfId="1" applyNumberFormat="1" applyFont="1" applyFill="1" applyBorder="1" applyAlignment="1">
      <alignment horizontal="center" vertical="center" wrapText="1"/>
    </xf>
    <xf numFmtId="0" fontId="30" fillId="6" borderId="2" xfId="0" applyFont="1" applyFill="1" applyBorder="1"/>
    <xf numFmtId="0" fontId="14" fillId="0" borderId="2" xfId="0" applyFont="1" applyBorder="1"/>
    <xf numFmtId="0" fontId="14" fillId="0" borderId="2" xfId="0" applyFont="1" applyFill="1" applyBorder="1"/>
    <xf numFmtId="0" fontId="21" fillId="6" borderId="2" xfId="0" applyFont="1" applyFill="1" applyBorder="1"/>
    <xf numFmtId="0" fontId="21" fillId="6" borderId="2" xfId="0" applyFont="1" applyFill="1" applyBorder="1" applyAlignment="1">
      <alignment wrapText="1"/>
    </xf>
    <xf numFmtId="0" fontId="21" fillId="6" borderId="2" xfId="1" applyFont="1" applyFill="1" applyBorder="1" applyAlignment="1">
      <alignment wrapText="1"/>
    </xf>
    <xf numFmtId="4" fontId="0" fillId="5" borderId="2" xfId="0" applyNumberFormat="1" applyFont="1" applyFill="1" applyBorder="1" applyAlignment="1">
      <alignment horizontal="right"/>
    </xf>
    <xf numFmtId="4" fontId="0" fillId="0" borderId="2" xfId="0" applyNumberFormat="1" applyFont="1" applyBorder="1" applyAlignment="1">
      <alignment horizontal="right"/>
    </xf>
  </cellXfs>
  <cellStyles count="5">
    <cellStyle name="Hiperpovezava" xfId="2" builtinId="8"/>
    <cellStyle name="Navadno" xfId="0" builtinId="0"/>
    <cellStyle name="Navadno 2" xfId="1"/>
    <cellStyle name="Obiskana hiperpovezava" xfId="3" builtinId="9" hidden="1"/>
    <cellStyle name="Obiskana hiperpovezava" xfId="4"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1</xdr:row>
      <xdr:rowOff>104775</xdr:rowOff>
    </xdr:from>
    <xdr:to>
      <xdr:col>1</xdr:col>
      <xdr:colOff>495300</xdr:colOff>
      <xdr:row>7</xdr:row>
      <xdr:rowOff>157639</xdr:rowOff>
    </xdr:to>
    <xdr:pic>
      <xdr:nvPicPr>
        <xdr:cNvPr id="5" name="Slika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342900"/>
          <a:ext cx="771525" cy="1195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219075</xdr:colOff>
      <xdr:row>1</xdr:row>
      <xdr:rowOff>104775</xdr:rowOff>
    </xdr:from>
    <xdr:to>
      <xdr:col>1</xdr:col>
      <xdr:colOff>495300</xdr:colOff>
      <xdr:row>7</xdr:row>
      <xdr:rowOff>157639</xdr:rowOff>
    </xdr:to>
    <xdr:pic>
      <xdr:nvPicPr>
        <xdr:cNvPr id="5" name="Slika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342900"/>
          <a:ext cx="771525" cy="1195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219075</xdr:colOff>
      <xdr:row>1</xdr:row>
      <xdr:rowOff>104775</xdr:rowOff>
    </xdr:from>
    <xdr:to>
      <xdr:col>1</xdr:col>
      <xdr:colOff>381000</xdr:colOff>
      <xdr:row>7</xdr:row>
      <xdr:rowOff>157639</xdr:rowOff>
    </xdr:to>
    <xdr:pic>
      <xdr:nvPicPr>
        <xdr:cNvPr id="2" name="Slika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342900"/>
          <a:ext cx="771525" cy="1195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219075</xdr:colOff>
      <xdr:row>1</xdr:row>
      <xdr:rowOff>104775</xdr:rowOff>
    </xdr:from>
    <xdr:to>
      <xdr:col>1</xdr:col>
      <xdr:colOff>495300</xdr:colOff>
      <xdr:row>7</xdr:row>
      <xdr:rowOff>157639</xdr:rowOff>
    </xdr:to>
    <xdr:pic>
      <xdr:nvPicPr>
        <xdr:cNvPr id="2" name="Slika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342900"/>
          <a:ext cx="771525" cy="1195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219075</xdr:colOff>
      <xdr:row>1</xdr:row>
      <xdr:rowOff>104775</xdr:rowOff>
    </xdr:from>
    <xdr:to>
      <xdr:col>1</xdr:col>
      <xdr:colOff>381000</xdr:colOff>
      <xdr:row>7</xdr:row>
      <xdr:rowOff>157639</xdr:rowOff>
    </xdr:to>
    <xdr:pic>
      <xdr:nvPicPr>
        <xdr:cNvPr id="2" name="Slika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342900"/>
          <a:ext cx="771525" cy="1195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219075</xdr:colOff>
      <xdr:row>1</xdr:row>
      <xdr:rowOff>104775</xdr:rowOff>
    </xdr:from>
    <xdr:to>
      <xdr:col>1</xdr:col>
      <xdr:colOff>381000</xdr:colOff>
      <xdr:row>7</xdr:row>
      <xdr:rowOff>157639</xdr:rowOff>
    </xdr:to>
    <xdr:pic>
      <xdr:nvPicPr>
        <xdr:cNvPr id="3" name="Slika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342900"/>
          <a:ext cx="771525" cy="1195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219075</xdr:colOff>
      <xdr:row>1</xdr:row>
      <xdr:rowOff>104775</xdr:rowOff>
    </xdr:from>
    <xdr:to>
      <xdr:col>1</xdr:col>
      <xdr:colOff>495300</xdr:colOff>
      <xdr:row>7</xdr:row>
      <xdr:rowOff>157639</xdr:rowOff>
    </xdr:to>
    <xdr:pic>
      <xdr:nvPicPr>
        <xdr:cNvPr id="2" name="Slika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342900"/>
          <a:ext cx="771525" cy="1195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solj-bezigrad.si/" TargetMode="External"/><Relationship Id="rId1" Type="http://schemas.openxmlformats.org/officeDocument/2006/relationships/hyperlink" Target="mailto:info@dsolj-bezigrad.si"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dsolj-bezigrad.si/" TargetMode="External"/><Relationship Id="rId1" Type="http://schemas.openxmlformats.org/officeDocument/2006/relationships/hyperlink" Target="mailto:info@dsolj-bezigrad.si"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dsolj-bezigrad.si/" TargetMode="External"/><Relationship Id="rId1" Type="http://schemas.openxmlformats.org/officeDocument/2006/relationships/hyperlink" Target="mailto:info@dsolj-bezigrad.si"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dsolj-bezigrad.si/" TargetMode="External"/><Relationship Id="rId1" Type="http://schemas.openxmlformats.org/officeDocument/2006/relationships/hyperlink" Target="mailto:info@dsolj-bezigrad.si"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dsolj-bezigrad.si/" TargetMode="External"/><Relationship Id="rId1" Type="http://schemas.openxmlformats.org/officeDocument/2006/relationships/hyperlink" Target="mailto:info@dsolj-bezigrad.si"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dsolj-bezigrad.si/" TargetMode="External"/><Relationship Id="rId1" Type="http://schemas.openxmlformats.org/officeDocument/2006/relationships/hyperlink" Target="mailto:info@dsolj-bezigrad.si"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dsolj-bezigrad.si/" TargetMode="External"/><Relationship Id="rId1" Type="http://schemas.openxmlformats.org/officeDocument/2006/relationships/hyperlink" Target="mailto:info@dsolj-bezigrad.si" TargetMode="External"/><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49"/>
  <sheetViews>
    <sheetView topLeftCell="E4" workbookViewId="0">
      <selection activeCell="J15" sqref="J15:L15"/>
    </sheetView>
  </sheetViews>
  <sheetFormatPr defaultColWidth="8.85546875" defaultRowHeight="15" x14ac:dyDescent="0.25"/>
  <cols>
    <col min="1" max="1" width="7.42578125" customWidth="1"/>
    <col min="2" max="2" width="11.7109375" customWidth="1"/>
    <col min="3" max="3" width="88.7109375" customWidth="1"/>
    <col min="5" max="5" width="14.85546875" customWidth="1"/>
    <col min="6" max="6" width="15.42578125" customWidth="1"/>
    <col min="7" max="7" width="17.42578125" customWidth="1"/>
    <col min="8" max="8" width="12.42578125" customWidth="1"/>
    <col min="9" max="9" width="15.85546875" customWidth="1"/>
    <col min="10" max="10" width="18.85546875" customWidth="1"/>
    <col min="11" max="11" width="18.7109375" customWidth="1"/>
    <col min="12" max="12" width="21.42578125" customWidth="1"/>
  </cols>
  <sheetData>
    <row r="1" spans="1:12" ht="18.75" x14ac:dyDescent="0.3">
      <c r="A1" s="2"/>
      <c r="B1" s="2"/>
      <c r="C1" s="7" t="s">
        <v>0</v>
      </c>
      <c r="I1" t="s">
        <v>186</v>
      </c>
    </row>
    <row r="2" spans="1:12" x14ac:dyDescent="0.25">
      <c r="A2" s="174"/>
      <c r="B2" s="174"/>
      <c r="C2" s="3" t="s">
        <v>1</v>
      </c>
    </row>
    <row r="3" spans="1:12" x14ac:dyDescent="0.25">
      <c r="A3" s="174"/>
      <c r="B3" s="174"/>
      <c r="C3" s="3" t="s">
        <v>2</v>
      </c>
    </row>
    <row r="4" spans="1:12" x14ac:dyDescent="0.25">
      <c r="A4" s="174"/>
      <c r="B4" s="174"/>
      <c r="C4" s="3" t="s">
        <v>3</v>
      </c>
    </row>
    <row r="5" spans="1:12" x14ac:dyDescent="0.25">
      <c r="A5" s="174"/>
      <c r="B5" s="174"/>
      <c r="C5" s="5" t="s">
        <v>4</v>
      </c>
    </row>
    <row r="6" spans="1:12" x14ac:dyDescent="0.25">
      <c r="A6" s="174"/>
      <c r="B6" s="174"/>
      <c r="C6" s="6" t="s">
        <v>5</v>
      </c>
    </row>
    <row r="7" spans="1:12" x14ac:dyDescent="0.25">
      <c r="A7" s="174"/>
      <c r="B7" s="174"/>
      <c r="C7" s="6"/>
    </row>
    <row r="8" spans="1:12" ht="18.75" x14ac:dyDescent="0.3">
      <c r="A8" s="174"/>
      <c r="B8" s="174"/>
      <c r="C8" s="7" t="s">
        <v>6</v>
      </c>
    </row>
    <row r="9" spans="1:12" x14ac:dyDescent="0.25">
      <c r="A9" s="2"/>
      <c r="B9" s="2"/>
      <c r="C9" s="4"/>
    </row>
    <row r="10" spans="1:12" x14ac:dyDescent="0.25">
      <c r="A10" s="2"/>
      <c r="B10" s="2"/>
      <c r="C10" s="4"/>
    </row>
    <row r="11" spans="1:12" x14ac:dyDescent="0.25">
      <c r="A11" s="1"/>
      <c r="B11" s="1"/>
      <c r="C11" s="1"/>
    </row>
    <row r="13" spans="1:12" ht="15.75" x14ac:dyDescent="0.25">
      <c r="A13" s="51" t="s">
        <v>107</v>
      </c>
      <c r="B13" s="50"/>
      <c r="C13" s="50"/>
      <c r="D13" s="10"/>
      <c r="E13" s="10"/>
      <c r="F13" s="11"/>
      <c r="G13" s="11"/>
      <c r="H13" s="11"/>
      <c r="I13" s="10"/>
      <c r="J13" s="10"/>
    </row>
    <row r="14" spans="1:12" s="41" customFormat="1" ht="15.75" x14ac:dyDescent="0.25">
      <c r="A14" s="46"/>
      <c r="B14" s="47"/>
      <c r="C14" s="47"/>
      <c r="D14" s="42"/>
      <c r="E14" s="42"/>
      <c r="F14" s="43"/>
      <c r="G14" s="43"/>
      <c r="H14" s="43"/>
      <c r="I14" s="42"/>
      <c r="J14" s="42"/>
    </row>
    <row r="15" spans="1:12" s="41" customFormat="1" ht="31.5" customHeight="1" x14ac:dyDescent="0.25">
      <c r="A15" s="52" t="s">
        <v>7</v>
      </c>
      <c r="B15" s="53" t="s">
        <v>72</v>
      </c>
      <c r="C15" s="54" t="s">
        <v>8</v>
      </c>
      <c r="D15" s="54" t="s">
        <v>9</v>
      </c>
      <c r="E15" s="52" t="s">
        <v>10</v>
      </c>
      <c r="F15" s="55" t="s">
        <v>11</v>
      </c>
      <c r="G15" s="55" t="s">
        <v>12</v>
      </c>
      <c r="H15" s="55" t="s">
        <v>13</v>
      </c>
      <c r="I15" s="55" t="s">
        <v>14</v>
      </c>
      <c r="J15" s="175" t="s">
        <v>183</v>
      </c>
      <c r="K15" s="176" t="s">
        <v>184</v>
      </c>
      <c r="L15" s="176" t="s">
        <v>185</v>
      </c>
    </row>
    <row r="16" spans="1:12" s="41" customFormat="1" ht="29.25" customHeight="1" x14ac:dyDescent="0.25">
      <c r="A16" s="56">
        <v>1</v>
      </c>
      <c r="B16" s="57">
        <v>423</v>
      </c>
      <c r="C16" s="159" t="s">
        <v>15</v>
      </c>
      <c r="D16" s="59" t="s">
        <v>29</v>
      </c>
      <c r="E16" s="60">
        <v>300</v>
      </c>
      <c r="F16" s="61"/>
      <c r="G16" s="61">
        <f>SUM(E16*F16)</f>
        <v>0</v>
      </c>
      <c r="H16" s="61"/>
      <c r="I16" s="61">
        <f>SUM(G16*H16/100+G16)</f>
        <v>0</v>
      </c>
      <c r="J16" s="162"/>
      <c r="K16" s="163"/>
      <c r="L16" s="163"/>
    </row>
    <row r="17" spans="1:89" s="41" customFormat="1" ht="34.5" customHeight="1" x14ac:dyDescent="0.25">
      <c r="A17" s="56">
        <v>2</v>
      </c>
      <c r="B17" s="62">
        <v>425</v>
      </c>
      <c r="C17" s="159" t="s">
        <v>105</v>
      </c>
      <c r="D17" s="56" t="s">
        <v>69</v>
      </c>
      <c r="E17" s="60">
        <v>450</v>
      </c>
      <c r="F17" s="61"/>
      <c r="G17" s="61">
        <f t="shared" ref="G17:G27" si="0">SUM(E17*F17)</f>
        <v>0</v>
      </c>
      <c r="H17" s="61"/>
      <c r="I17" s="61">
        <f t="shared" ref="I17:I27" si="1">SUM(G17*H17/100+G17)</f>
        <v>0</v>
      </c>
      <c r="J17" s="162"/>
      <c r="K17" s="163"/>
      <c r="L17" s="163"/>
    </row>
    <row r="18" spans="1:89" s="41" customFormat="1" ht="36.75" customHeight="1" x14ac:dyDescent="0.25">
      <c r="A18" s="56">
        <v>3</v>
      </c>
      <c r="B18" s="64">
        <v>449</v>
      </c>
      <c r="C18" s="65" t="s">
        <v>180</v>
      </c>
      <c r="D18" s="59" t="s">
        <v>75</v>
      </c>
      <c r="E18" s="60">
        <v>10</v>
      </c>
      <c r="F18" s="61"/>
      <c r="G18" s="61">
        <f t="shared" si="0"/>
        <v>0</v>
      </c>
      <c r="H18" s="61"/>
      <c r="I18" s="61">
        <f t="shared" si="1"/>
        <v>0</v>
      </c>
      <c r="J18" s="164"/>
      <c r="K18" s="163"/>
      <c r="L18" s="163"/>
    </row>
    <row r="19" spans="1:89" s="41" customFormat="1" ht="33" customHeight="1" x14ac:dyDescent="0.25">
      <c r="A19" s="56">
        <v>4</v>
      </c>
      <c r="B19" s="66">
        <v>455</v>
      </c>
      <c r="C19" s="159" t="s">
        <v>17</v>
      </c>
      <c r="D19" s="56" t="s">
        <v>29</v>
      </c>
      <c r="E19" s="60">
        <v>900</v>
      </c>
      <c r="F19" s="61"/>
      <c r="G19" s="61">
        <f t="shared" si="0"/>
        <v>0</v>
      </c>
      <c r="H19" s="61"/>
      <c r="I19" s="61">
        <f t="shared" si="1"/>
        <v>0</v>
      </c>
      <c r="J19" s="167"/>
      <c r="K19" s="163"/>
      <c r="L19" s="163"/>
    </row>
    <row r="20" spans="1:89" s="41" customFormat="1" ht="36" customHeight="1" x14ac:dyDescent="0.25">
      <c r="A20" s="56">
        <v>5</v>
      </c>
      <c r="B20" s="66">
        <v>470</v>
      </c>
      <c r="C20" s="159" t="s">
        <v>16</v>
      </c>
      <c r="D20" s="56" t="s">
        <v>29</v>
      </c>
      <c r="E20" s="60">
        <v>1400</v>
      </c>
      <c r="F20" s="61"/>
      <c r="G20" s="61">
        <f t="shared" si="0"/>
        <v>0</v>
      </c>
      <c r="H20" s="61"/>
      <c r="I20" s="61">
        <f t="shared" si="1"/>
        <v>0</v>
      </c>
      <c r="J20" s="167"/>
      <c r="K20" s="163"/>
      <c r="L20" s="163"/>
    </row>
    <row r="21" spans="1:89" s="41" customFormat="1" ht="32.25" customHeight="1" x14ac:dyDescent="0.25">
      <c r="A21" s="56">
        <v>6</v>
      </c>
      <c r="B21" s="66">
        <v>471</v>
      </c>
      <c r="C21" s="159" t="s">
        <v>76</v>
      </c>
      <c r="D21" s="56" t="s">
        <v>29</v>
      </c>
      <c r="E21" s="60">
        <v>600</v>
      </c>
      <c r="F21" s="61"/>
      <c r="G21" s="61">
        <f t="shared" si="0"/>
        <v>0</v>
      </c>
      <c r="H21" s="61"/>
      <c r="I21" s="61">
        <f t="shared" si="1"/>
        <v>0</v>
      </c>
      <c r="J21" s="167"/>
      <c r="K21" s="163"/>
      <c r="L21" s="163"/>
    </row>
    <row r="22" spans="1:89" s="41" customFormat="1" ht="29.25" customHeight="1" x14ac:dyDescent="0.25">
      <c r="A22" s="56">
        <v>7</v>
      </c>
      <c r="B22" s="66">
        <v>472</v>
      </c>
      <c r="C22" s="58" t="s">
        <v>139</v>
      </c>
      <c r="D22" s="56" t="s">
        <v>29</v>
      </c>
      <c r="E22" s="60">
        <v>1200</v>
      </c>
      <c r="F22" s="61"/>
      <c r="G22" s="61">
        <f t="shared" si="0"/>
        <v>0</v>
      </c>
      <c r="H22" s="61"/>
      <c r="I22" s="61">
        <f t="shared" si="1"/>
        <v>0</v>
      </c>
      <c r="J22" s="167"/>
      <c r="K22" s="163"/>
      <c r="L22" s="163"/>
    </row>
    <row r="23" spans="1:89" s="41" customFormat="1" ht="36" customHeight="1" x14ac:dyDescent="0.25">
      <c r="A23" s="56">
        <v>8</v>
      </c>
      <c r="B23" s="66">
        <v>473</v>
      </c>
      <c r="C23" s="58" t="s">
        <v>108</v>
      </c>
      <c r="D23" s="56" t="s">
        <v>29</v>
      </c>
      <c r="E23" s="60">
        <v>500</v>
      </c>
      <c r="F23" s="61"/>
      <c r="G23" s="61">
        <f t="shared" si="0"/>
        <v>0</v>
      </c>
      <c r="H23" s="61"/>
      <c r="I23" s="61">
        <f t="shared" si="1"/>
        <v>0</v>
      </c>
      <c r="J23" s="167"/>
      <c r="K23" s="163"/>
      <c r="L23" s="163"/>
    </row>
    <row r="24" spans="1:89" s="41" customFormat="1" ht="24.75" customHeight="1" x14ac:dyDescent="0.25">
      <c r="A24" s="56">
        <v>9</v>
      </c>
      <c r="B24" s="57"/>
      <c r="C24" s="67" t="s">
        <v>77</v>
      </c>
      <c r="D24" s="56" t="s">
        <v>29</v>
      </c>
      <c r="E24" s="60">
        <v>40</v>
      </c>
      <c r="F24" s="61"/>
      <c r="G24" s="61">
        <f t="shared" si="0"/>
        <v>0</v>
      </c>
      <c r="H24" s="61"/>
      <c r="I24" s="61">
        <f t="shared" si="1"/>
        <v>0</v>
      </c>
      <c r="J24" s="167"/>
      <c r="K24" s="163"/>
      <c r="L24" s="163"/>
    </row>
    <row r="25" spans="1:89" s="41" customFormat="1" ht="50.25" customHeight="1" x14ac:dyDescent="0.25">
      <c r="A25" s="56">
        <v>10</v>
      </c>
      <c r="B25" s="66">
        <v>474</v>
      </c>
      <c r="C25" s="58" t="s">
        <v>78</v>
      </c>
      <c r="D25" s="59" t="s">
        <v>29</v>
      </c>
      <c r="E25" s="60">
        <v>700</v>
      </c>
      <c r="F25" s="61"/>
      <c r="G25" s="61">
        <f t="shared" si="0"/>
        <v>0</v>
      </c>
      <c r="H25" s="61"/>
      <c r="I25" s="61">
        <f t="shared" si="1"/>
        <v>0</v>
      </c>
      <c r="J25" s="162"/>
      <c r="K25" s="163"/>
      <c r="L25" s="163"/>
    </row>
    <row r="26" spans="1:89" s="48" customFormat="1" ht="33" customHeight="1" x14ac:dyDescent="0.25">
      <c r="A26" s="56">
        <v>11</v>
      </c>
      <c r="B26" s="66"/>
      <c r="C26" s="58" t="s">
        <v>109</v>
      </c>
      <c r="D26" s="56" t="s">
        <v>29</v>
      </c>
      <c r="E26" s="146">
        <v>50</v>
      </c>
      <c r="F26" s="147"/>
      <c r="G26" s="147">
        <f t="shared" si="0"/>
        <v>0</v>
      </c>
      <c r="H26" s="147"/>
      <c r="I26" s="61">
        <f t="shared" si="1"/>
        <v>0</v>
      </c>
      <c r="J26" s="165"/>
      <c r="K26" s="166"/>
      <c r="L26" s="166"/>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3"/>
      <c r="AY26" s="143"/>
      <c r="AZ26" s="143"/>
      <c r="BA26" s="143"/>
      <c r="BB26" s="143"/>
      <c r="BC26" s="143"/>
      <c r="BD26" s="143"/>
      <c r="BE26" s="143"/>
      <c r="BF26" s="143"/>
      <c r="BG26" s="143"/>
      <c r="BH26" s="143"/>
      <c r="BI26" s="143"/>
      <c r="BJ26" s="143"/>
      <c r="BK26" s="143"/>
      <c r="BL26" s="143"/>
      <c r="BM26" s="143"/>
      <c r="BN26" s="143"/>
      <c r="BO26" s="143"/>
      <c r="BP26" s="143"/>
      <c r="BQ26" s="143"/>
      <c r="BR26" s="143"/>
      <c r="BS26" s="143"/>
      <c r="BT26" s="143"/>
      <c r="BU26" s="143"/>
      <c r="BV26" s="143"/>
      <c r="BW26" s="143"/>
      <c r="BX26" s="143"/>
      <c r="BY26" s="143"/>
      <c r="BZ26" s="143"/>
      <c r="CA26" s="143"/>
      <c r="CB26" s="143"/>
      <c r="CC26" s="143"/>
      <c r="CD26" s="143"/>
      <c r="CE26" s="143"/>
      <c r="CF26" s="143"/>
      <c r="CG26" s="143"/>
      <c r="CH26" s="143"/>
      <c r="CI26" s="143"/>
      <c r="CJ26" s="143"/>
      <c r="CK26" s="143"/>
    </row>
    <row r="27" spans="1:89" s="48" customFormat="1" ht="34.5" customHeight="1" x14ac:dyDescent="0.25">
      <c r="A27" s="56">
        <v>12</v>
      </c>
      <c r="B27" s="66"/>
      <c r="C27" s="58" t="s">
        <v>110</v>
      </c>
      <c r="D27" s="56" t="s">
        <v>29</v>
      </c>
      <c r="E27" s="146">
        <v>50</v>
      </c>
      <c r="F27" s="147"/>
      <c r="G27" s="147">
        <f t="shared" si="0"/>
        <v>0</v>
      </c>
      <c r="H27" s="147"/>
      <c r="I27" s="61">
        <f t="shared" si="1"/>
        <v>0</v>
      </c>
      <c r="J27" s="165"/>
      <c r="K27" s="166"/>
      <c r="L27" s="166"/>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3"/>
      <c r="BT27" s="143"/>
      <c r="BU27" s="143"/>
      <c r="BV27" s="143"/>
      <c r="BW27" s="143"/>
      <c r="BX27" s="143"/>
      <c r="BY27" s="143"/>
      <c r="BZ27" s="143"/>
      <c r="CA27" s="143"/>
      <c r="CB27" s="143"/>
      <c r="CC27" s="143"/>
      <c r="CD27" s="143"/>
      <c r="CE27" s="143"/>
      <c r="CF27" s="143"/>
      <c r="CG27" s="143"/>
      <c r="CH27" s="143"/>
      <c r="CI27" s="143"/>
      <c r="CJ27" s="143"/>
      <c r="CK27" s="143"/>
    </row>
    <row r="28" spans="1:89" s="41" customFormat="1" ht="22.5" customHeight="1" x14ac:dyDescent="0.25">
      <c r="A28" s="68"/>
      <c r="B28" s="69"/>
      <c r="C28" s="69"/>
      <c r="D28" s="70"/>
      <c r="E28" s="172" t="s">
        <v>24</v>
      </c>
      <c r="F28" s="172"/>
      <c r="G28" s="172"/>
      <c r="H28" s="172"/>
      <c r="I28" s="71">
        <f>SUM(G16:G27)</f>
        <v>0</v>
      </c>
      <c r="J28" s="42"/>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3"/>
      <c r="AM28" s="143"/>
      <c r="AN28" s="143"/>
      <c r="AO28" s="143"/>
      <c r="AP28" s="143"/>
      <c r="AQ28" s="143"/>
      <c r="AR28" s="143"/>
      <c r="AS28" s="143"/>
      <c r="AT28" s="143"/>
      <c r="AU28" s="143"/>
      <c r="AV28" s="143"/>
      <c r="AW28" s="143"/>
      <c r="AX28" s="143"/>
      <c r="AY28" s="143"/>
      <c r="AZ28" s="143"/>
      <c r="BA28" s="143"/>
      <c r="BB28" s="143"/>
      <c r="BC28" s="143"/>
      <c r="BD28" s="143"/>
      <c r="BE28" s="143"/>
      <c r="BF28" s="143"/>
      <c r="BG28" s="143"/>
      <c r="BH28" s="143"/>
      <c r="BI28" s="143"/>
      <c r="BJ28" s="143"/>
      <c r="BK28" s="143"/>
      <c r="BL28" s="143"/>
      <c r="BM28" s="143"/>
      <c r="BN28" s="143"/>
      <c r="BO28" s="143"/>
      <c r="BP28" s="143"/>
      <c r="BQ28" s="143"/>
      <c r="BR28" s="143"/>
      <c r="BS28" s="143"/>
      <c r="BT28" s="143"/>
      <c r="BU28" s="143"/>
      <c r="BV28" s="143"/>
      <c r="BW28" s="143"/>
      <c r="BX28" s="143"/>
      <c r="BY28" s="143"/>
      <c r="BZ28" s="143"/>
      <c r="CA28" s="143"/>
      <c r="CB28" s="143"/>
      <c r="CC28" s="143"/>
      <c r="CD28" s="143"/>
      <c r="CE28" s="143"/>
      <c r="CF28" s="143"/>
      <c r="CG28" s="143"/>
      <c r="CH28" s="143"/>
      <c r="CI28" s="143"/>
      <c r="CJ28" s="143"/>
      <c r="CK28" s="143"/>
    </row>
    <row r="29" spans="1:89" s="41" customFormat="1" ht="26.25" customHeight="1" x14ac:dyDescent="0.25">
      <c r="A29" s="72"/>
      <c r="B29" s="73"/>
      <c r="C29" s="73"/>
      <c r="D29" s="74"/>
      <c r="E29" s="173" t="s">
        <v>25</v>
      </c>
      <c r="F29" s="173"/>
      <c r="G29" s="173"/>
      <c r="H29" s="173"/>
      <c r="I29" s="75">
        <f>SUM(I16:I27)</f>
        <v>0</v>
      </c>
      <c r="J29" s="42"/>
    </row>
    <row r="30" spans="1:89" s="41" customFormat="1" ht="15.75" x14ac:dyDescent="0.25">
      <c r="A30" s="46"/>
      <c r="B30" s="47"/>
      <c r="C30" s="47"/>
      <c r="D30" s="42"/>
      <c r="E30" s="42"/>
      <c r="F30" s="43"/>
      <c r="G30" s="43"/>
      <c r="H30" s="43"/>
      <c r="I30" s="42"/>
      <c r="J30" s="42"/>
    </row>
    <row r="31" spans="1:89" ht="15.75" x14ac:dyDescent="0.25">
      <c r="A31" s="31"/>
      <c r="B31" s="32"/>
      <c r="C31" s="32"/>
      <c r="D31" s="33"/>
      <c r="E31" s="33"/>
      <c r="F31" s="34"/>
      <c r="G31" s="34"/>
      <c r="H31" s="34"/>
      <c r="I31" s="36"/>
      <c r="J31" s="14"/>
    </row>
    <row r="32" spans="1:89" ht="15.75" x14ac:dyDescent="0.25">
      <c r="A32" s="76" t="s">
        <v>18</v>
      </c>
      <c r="B32" s="73"/>
      <c r="C32" s="73"/>
      <c r="D32" s="74"/>
      <c r="E32" s="74"/>
      <c r="F32" s="77"/>
      <c r="G32" s="77"/>
      <c r="H32" s="37"/>
      <c r="I32" s="35"/>
      <c r="J32" s="10"/>
    </row>
    <row r="33" spans="1:10" ht="15.75" x14ac:dyDescent="0.25">
      <c r="A33" s="74"/>
      <c r="B33" s="78"/>
      <c r="C33" s="78"/>
      <c r="D33" s="78"/>
      <c r="E33" s="78"/>
      <c r="F33" s="78"/>
      <c r="G33" s="78"/>
      <c r="H33" s="38"/>
      <c r="I33" s="35"/>
      <c r="J33" s="10"/>
    </row>
    <row r="34" spans="1:10" ht="15.75" x14ac:dyDescent="0.25">
      <c r="A34" s="76" t="s">
        <v>19</v>
      </c>
      <c r="B34" s="79"/>
      <c r="C34" s="79"/>
      <c r="D34" s="79"/>
      <c r="E34" s="79"/>
      <c r="F34" s="79"/>
      <c r="G34" s="79"/>
      <c r="H34" s="39"/>
      <c r="I34" s="35"/>
      <c r="J34" s="10"/>
    </row>
    <row r="35" spans="1:10" ht="15.75" x14ac:dyDescent="0.25">
      <c r="A35" s="76" t="s">
        <v>20</v>
      </c>
      <c r="B35" s="78"/>
      <c r="C35" s="78"/>
      <c r="D35" s="78"/>
      <c r="E35" s="78"/>
      <c r="F35" s="78"/>
      <c r="G35" s="78"/>
      <c r="H35" s="38"/>
      <c r="I35" s="35"/>
      <c r="J35" s="10"/>
    </row>
    <row r="36" spans="1:10" ht="15.75" x14ac:dyDescent="0.25">
      <c r="A36" s="76" t="s">
        <v>21</v>
      </c>
      <c r="B36" s="78"/>
      <c r="C36" s="78"/>
      <c r="D36" s="78"/>
      <c r="E36" s="78"/>
      <c r="F36" s="78"/>
      <c r="G36" s="78"/>
      <c r="H36" s="38"/>
      <c r="I36" s="35"/>
      <c r="J36" s="10"/>
    </row>
    <row r="37" spans="1:10" ht="15.75" x14ac:dyDescent="0.25">
      <c r="A37" s="76" t="s">
        <v>83</v>
      </c>
      <c r="B37" s="73"/>
      <c r="C37" s="73"/>
      <c r="D37" s="74"/>
      <c r="E37" s="74"/>
      <c r="F37" s="77"/>
      <c r="G37" s="77"/>
      <c r="H37" s="37"/>
      <c r="I37" s="35"/>
      <c r="J37" s="10"/>
    </row>
    <row r="38" spans="1:10" ht="15.75" x14ac:dyDescent="0.25">
      <c r="A38" s="74" t="s">
        <v>179</v>
      </c>
      <c r="B38" s="73"/>
      <c r="C38" s="73"/>
      <c r="D38" s="74"/>
      <c r="E38" s="74"/>
      <c r="F38" s="77"/>
      <c r="G38" s="77"/>
      <c r="H38" s="37"/>
      <c r="I38" s="35"/>
      <c r="J38" s="10"/>
    </row>
    <row r="39" spans="1:10" s="41" customFormat="1" ht="15.75" x14ac:dyDescent="0.25">
      <c r="A39" s="74"/>
      <c r="B39" s="73"/>
      <c r="C39" s="73"/>
      <c r="D39" s="74"/>
      <c r="E39" s="74"/>
      <c r="F39" s="77"/>
      <c r="G39" s="77"/>
      <c r="H39" s="37"/>
      <c r="I39" s="35"/>
      <c r="J39" s="42"/>
    </row>
    <row r="40" spans="1:10" ht="15.75" x14ac:dyDescent="0.25">
      <c r="A40" s="74"/>
      <c r="B40" s="73"/>
      <c r="C40" s="73"/>
      <c r="D40" s="74"/>
      <c r="H40" s="37"/>
      <c r="I40" s="35"/>
      <c r="J40" s="10"/>
    </row>
    <row r="41" spans="1:10" x14ac:dyDescent="0.25">
      <c r="A41" s="74" t="s">
        <v>22</v>
      </c>
      <c r="B41" s="80"/>
      <c r="C41" s="80"/>
      <c r="D41" s="80"/>
      <c r="E41" s="74" t="s">
        <v>23</v>
      </c>
      <c r="F41" s="77"/>
      <c r="G41" s="77"/>
      <c r="H41" s="40"/>
      <c r="I41" s="40"/>
    </row>
    <row r="42" spans="1:10" x14ac:dyDescent="0.25">
      <c r="A42" s="80"/>
      <c r="B42" s="80"/>
      <c r="C42" s="80"/>
      <c r="D42" s="80"/>
      <c r="E42" s="80"/>
      <c r="F42" s="80"/>
      <c r="G42" s="80"/>
      <c r="H42" s="40"/>
      <c r="I42" s="40"/>
    </row>
    <row r="43" spans="1:10" x14ac:dyDescent="0.25">
      <c r="A43" s="40"/>
      <c r="B43" s="30"/>
      <c r="C43" s="30"/>
      <c r="D43" s="30"/>
      <c r="E43" s="30"/>
      <c r="F43" s="30"/>
      <c r="G43" s="30"/>
      <c r="H43" s="30"/>
      <c r="I43" s="30"/>
    </row>
    <row r="44" spans="1:10" x14ac:dyDescent="0.25">
      <c r="A44" s="30"/>
      <c r="B44" s="30"/>
      <c r="C44" s="30"/>
      <c r="D44" s="30"/>
      <c r="E44" s="30"/>
      <c r="F44" s="30"/>
      <c r="G44" s="30"/>
      <c r="H44" s="30"/>
      <c r="I44" s="30"/>
    </row>
    <row r="45" spans="1:10" x14ac:dyDescent="0.25">
      <c r="A45" s="30"/>
      <c r="B45" s="30"/>
      <c r="C45" s="30"/>
      <c r="D45" s="30"/>
      <c r="E45" s="30"/>
      <c r="F45" s="30"/>
      <c r="G45" s="30"/>
      <c r="H45" s="30"/>
      <c r="I45" s="30"/>
    </row>
    <row r="46" spans="1:10" x14ac:dyDescent="0.25">
      <c r="A46" s="30"/>
      <c r="B46" s="30"/>
      <c r="C46" s="30"/>
      <c r="D46" s="30"/>
      <c r="E46" s="30"/>
      <c r="F46" s="30"/>
      <c r="G46" s="30"/>
      <c r="H46" s="30"/>
      <c r="I46" s="30"/>
    </row>
    <row r="47" spans="1:10" x14ac:dyDescent="0.25">
      <c r="A47" s="30"/>
      <c r="B47" s="30"/>
      <c r="C47" s="30"/>
      <c r="D47" s="30"/>
      <c r="E47" s="30"/>
      <c r="F47" s="30"/>
      <c r="G47" s="30"/>
      <c r="H47" s="30"/>
      <c r="I47" s="30"/>
    </row>
    <row r="48" spans="1:10" x14ac:dyDescent="0.25">
      <c r="A48" s="2"/>
      <c r="B48" s="2"/>
      <c r="C48" s="2"/>
      <c r="D48" s="2"/>
      <c r="E48" s="2"/>
      <c r="F48" s="2"/>
      <c r="G48" s="2"/>
      <c r="H48" s="2"/>
      <c r="I48" s="2"/>
    </row>
    <row r="49" spans="1:9" x14ac:dyDescent="0.25">
      <c r="A49" s="2"/>
      <c r="B49" s="2"/>
      <c r="C49" s="2"/>
      <c r="D49" s="2"/>
      <c r="E49" s="2"/>
      <c r="F49" s="2"/>
      <c r="G49" s="2"/>
      <c r="H49" s="2"/>
      <c r="I49" s="2"/>
    </row>
  </sheetData>
  <protectedRanges>
    <protectedRange sqref="F41:G41 H31:H40 F31:G39" name="Obseg1"/>
    <protectedRange sqref="F15:H15 F28:H29" name="Obseg1_2"/>
    <protectedRange sqref="F16:H27" name="Obseg1_1_2"/>
  </protectedRanges>
  <sortState ref="B18:I30">
    <sortCondition ref="B18:B30"/>
  </sortState>
  <mergeCells count="3">
    <mergeCell ref="E28:H28"/>
    <mergeCell ref="E29:H29"/>
    <mergeCell ref="A2:B8"/>
  </mergeCells>
  <hyperlinks>
    <hyperlink ref="C5" r:id="rId1" display="mailto:info@dsolj-bezigrad.si"/>
    <hyperlink ref="C6" r:id="rId2"/>
  </hyperlinks>
  <pageMargins left="0.7" right="0.7" top="0.75" bottom="0.75" header="0.3" footer="0.3"/>
  <pageSetup paperSize="9" scale="65" fitToHeight="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topLeftCell="D10" workbookViewId="0">
      <selection activeCell="J15" sqref="J15"/>
    </sheetView>
  </sheetViews>
  <sheetFormatPr defaultColWidth="8.85546875" defaultRowHeight="15" x14ac:dyDescent="0.25"/>
  <cols>
    <col min="1" max="1" width="7.42578125" customWidth="1"/>
    <col min="2" max="2" width="10.85546875" customWidth="1"/>
    <col min="3" max="3" width="73.7109375" customWidth="1"/>
    <col min="4" max="4" width="10.42578125" customWidth="1"/>
    <col min="5" max="5" width="12.7109375" customWidth="1"/>
    <col min="6" max="6" width="16.140625" customWidth="1"/>
    <col min="7" max="7" width="22.7109375" customWidth="1"/>
    <col min="8" max="8" width="12.42578125" customWidth="1"/>
    <col min="9" max="9" width="20" customWidth="1"/>
    <col min="10" max="10" width="18.140625" customWidth="1"/>
    <col min="11" max="11" width="16.7109375" customWidth="1"/>
    <col min="12" max="12" width="21.7109375" customWidth="1"/>
  </cols>
  <sheetData>
    <row r="1" spans="1:12" ht="18.75" x14ac:dyDescent="0.3">
      <c r="A1" s="2"/>
      <c r="B1" s="2"/>
      <c r="C1" s="7" t="s">
        <v>0</v>
      </c>
      <c r="I1" t="s">
        <v>186</v>
      </c>
    </row>
    <row r="2" spans="1:12" x14ac:dyDescent="0.25">
      <c r="A2" s="174"/>
      <c r="B2" s="174"/>
      <c r="C2" s="3" t="s">
        <v>1</v>
      </c>
    </row>
    <row r="3" spans="1:12" x14ac:dyDescent="0.25">
      <c r="A3" s="174"/>
      <c r="B3" s="174"/>
      <c r="C3" s="3" t="s">
        <v>2</v>
      </c>
    </row>
    <row r="4" spans="1:12" x14ac:dyDescent="0.25">
      <c r="A4" s="174"/>
      <c r="B4" s="174"/>
      <c r="C4" s="3" t="s">
        <v>3</v>
      </c>
    </row>
    <row r="5" spans="1:12" x14ac:dyDescent="0.25">
      <c r="A5" s="174"/>
      <c r="B5" s="174"/>
      <c r="C5" s="5" t="s">
        <v>4</v>
      </c>
    </row>
    <row r="6" spans="1:12" x14ac:dyDescent="0.25">
      <c r="A6" s="174"/>
      <c r="B6" s="174"/>
      <c r="C6" s="6" t="s">
        <v>5</v>
      </c>
    </row>
    <row r="7" spans="1:12" x14ac:dyDescent="0.25">
      <c r="A7" s="174"/>
      <c r="B7" s="174"/>
      <c r="C7" s="6"/>
    </row>
    <row r="8" spans="1:12" ht="18.75" x14ac:dyDescent="0.3">
      <c r="A8" s="174"/>
      <c r="B8" s="174"/>
      <c r="C8" s="7" t="s">
        <v>6</v>
      </c>
    </row>
    <row r="9" spans="1:12" x14ac:dyDescent="0.25">
      <c r="A9" s="2"/>
      <c r="B9" s="2"/>
      <c r="C9" s="4"/>
    </row>
    <row r="10" spans="1:12" x14ac:dyDescent="0.25">
      <c r="A10" s="2"/>
      <c r="B10" s="2"/>
      <c r="C10" s="4"/>
    </row>
    <row r="11" spans="1:12" x14ac:dyDescent="0.25">
      <c r="A11" s="2"/>
      <c r="B11" s="2"/>
      <c r="C11" s="2"/>
    </row>
    <row r="12" spans="1:12" ht="15.75" x14ac:dyDescent="0.25">
      <c r="A12" s="49" t="s">
        <v>106</v>
      </c>
      <c r="B12" s="50"/>
      <c r="C12" s="50"/>
      <c r="D12" s="10"/>
      <c r="E12" s="10"/>
      <c r="F12" s="11"/>
      <c r="G12" s="11"/>
      <c r="H12" s="11"/>
      <c r="I12" s="10"/>
      <c r="J12" s="2"/>
    </row>
    <row r="13" spans="1:12" s="2" customFormat="1" ht="15.75" x14ac:dyDescent="0.25">
      <c r="A13" s="17"/>
      <c r="B13" s="9"/>
      <c r="C13" s="9"/>
      <c r="D13" s="10"/>
      <c r="E13" s="10"/>
      <c r="F13" s="11"/>
      <c r="G13" s="11"/>
      <c r="H13" s="11"/>
      <c r="I13" s="10"/>
    </row>
    <row r="14" spans="1:12" ht="42" customHeight="1" x14ac:dyDescent="0.25">
      <c r="A14" s="83" t="s">
        <v>7</v>
      </c>
      <c r="B14" s="53" t="s">
        <v>71</v>
      </c>
      <c r="C14" s="54" t="s">
        <v>8</v>
      </c>
      <c r="D14" s="54" t="s">
        <v>9</v>
      </c>
      <c r="E14" s="83" t="s">
        <v>10</v>
      </c>
      <c r="F14" s="84" t="s">
        <v>11</v>
      </c>
      <c r="G14" s="84" t="s">
        <v>26</v>
      </c>
      <c r="H14" s="84" t="s">
        <v>13</v>
      </c>
      <c r="I14" s="52" t="s">
        <v>27</v>
      </c>
      <c r="J14" s="175" t="s">
        <v>183</v>
      </c>
      <c r="K14" s="176" t="s">
        <v>184</v>
      </c>
      <c r="L14" s="176" t="s">
        <v>185</v>
      </c>
    </row>
    <row r="15" spans="1:12" ht="60" x14ac:dyDescent="0.25">
      <c r="A15" s="85">
        <v>1</v>
      </c>
      <c r="B15" s="66">
        <v>311</v>
      </c>
      <c r="C15" s="160" t="s">
        <v>175</v>
      </c>
      <c r="D15" s="59" t="s">
        <v>69</v>
      </c>
      <c r="E15" s="87">
        <v>200</v>
      </c>
      <c r="F15" s="88"/>
      <c r="G15" s="88">
        <f t="shared" ref="G15:G37" si="0">SUM(E15*F15)</f>
        <v>0</v>
      </c>
      <c r="H15" s="88"/>
      <c r="I15" s="88">
        <f t="shared" ref="I15:I37" si="1">SUM(G15*H15/100+G15)</f>
        <v>0</v>
      </c>
      <c r="J15" s="163"/>
      <c r="K15" s="163"/>
      <c r="L15" s="163"/>
    </row>
    <row r="16" spans="1:12" ht="60" x14ac:dyDescent="0.25">
      <c r="A16" s="85">
        <f>SUM(A15+1)</f>
        <v>2</v>
      </c>
      <c r="B16" s="66">
        <v>315</v>
      </c>
      <c r="C16" s="86" t="s">
        <v>111</v>
      </c>
      <c r="D16" s="59" t="s">
        <v>69</v>
      </c>
      <c r="E16" s="87">
        <v>200</v>
      </c>
      <c r="F16" s="88"/>
      <c r="G16" s="88">
        <f t="shared" si="0"/>
        <v>0</v>
      </c>
      <c r="H16" s="88"/>
      <c r="I16" s="88">
        <f t="shared" si="1"/>
        <v>0</v>
      </c>
      <c r="J16" s="163"/>
      <c r="K16" s="163"/>
      <c r="L16" s="163"/>
    </row>
    <row r="17" spans="1:12" ht="60" x14ac:dyDescent="0.25">
      <c r="A17" s="85">
        <f t="shared" ref="A17:A37" si="2">SUM(A16+1)</f>
        <v>3</v>
      </c>
      <c r="B17" s="66">
        <v>357</v>
      </c>
      <c r="C17" s="86" t="s">
        <v>123</v>
      </c>
      <c r="D17" s="62" t="s">
        <v>28</v>
      </c>
      <c r="E17" s="87">
        <v>400</v>
      </c>
      <c r="F17" s="88"/>
      <c r="G17" s="88">
        <f t="shared" si="0"/>
        <v>0</v>
      </c>
      <c r="H17" s="89"/>
      <c r="I17" s="88">
        <f t="shared" si="1"/>
        <v>0</v>
      </c>
      <c r="J17" s="163"/>
      <c r="K17" s="163"/>
      <c r="L17" s="163"/>
    </row>
    <row r="18" spans="1:12" ht="60" x14ac:dyDescent="0.25">
      <c r="A18" s="85">
        <f t="shared" si="2"/>
        <v>4</v>
      </c>
      <c r="B18" s="66">
        <v>678</v>
      </c>
      <c r="C18" s="86" t="s">
        <v>112</v>
      </c>
      <c r="D18" s="59" t="s">
        <v>69</v>
      </c>
      <c r="E18" s="90">
        <v>50</v>
      </c>
      <c r="F18" s="91"/>
      <c r="G18" s="88">
        <f t="shared" si="0"/>
        <v>0</v>
      </c>
      <c r="H18" s="91"/>
      <c r="I18" s="88">
        <f t="shared" si="1"/>
        <v>0</v>
      </c>
      <c r="J18" s="162"/>
      <c r="K18" s="163"/>
      <c r="L18" s="163"/>
    </row>
    <row r="19" spans="1:12" ht="34.5" customHeight="1" x14ac:dyDescent="0.25">
      <c r="A19" s="85">
        <f t="shared" si="2"/>
        <v>5</v>
      </c>
      <c r="B19" s="92">
        <v>367</v>
      </c>
      <c r="C19" s="93" t="s">
        <v>79</v>
      </c>
      <c r="D19" s="94" t="s">
        <v>29</v>
      </c>
      <c r="E19" s="95">
        <v>10</v>
      </c>
      <c r="F19" s="88"/>
      <c r="G19" s="88">
        <f t="shared" si="0"/>
        <v>0</v>
      </c>
      <c r="H19" s="88"/>
      <c r="I19" s="88">
        <f t="shared" si="1"/>
        <v>0</v>
      </c>
      <c r="J19" s="162"/>
      <c r="K19" s="163"/>
      <c r="L19" s="163"/>
    </row>
    <row r="20" spans="1:12" ht="45" customHeight="1" x14ac:dyDescent="0.25">
      <c r="A20" s="85">
        <f t="shared" si="2"/>
        <v>6</v>
      </c>
      <c r="B20" s="66">
        <v>368</v>
      </c>
      <c r="C20" s="160" t="s">
        <v>113</v>
      </c>
      <c r="D20" s="59" t="s">
        <v>69</v>
      </c>
      <c r="E20" s="95">
        <v>1100</v>
      </c>
      <c r="F20" s="88"/>
      <c r="G20" s="88">
        <f t="shared" si="0"/>
        <v>0</v>
      </c>
      <c r="H20" s="88"/>
      <c r="I20" s="88">
        <f t="shared" si="1"/>
        <v>0</v>
      </c>
      <c r="J20" s="162"/>
      <c r="K20" s="163"/>
      <c r="L20" s="163"/>
    </row>
    <row r="21" spans="1:12" ht="45" x14ac:dyDescent="0.25">
      <c r="A21" s="85">
        <f t="shared" si="2"/>
        <v>7</v>
      </c>
      <c r="B21" s="141"/>
      <c r="C21" s="160" t="s">
        <v>140</v>
      </c>
      <c r="D21" s="59" t="s">
        <v>69</v>
      </c>
      <c r="E21" s="90">
        <v>50</v>
      </c>
      <c r="F21" s="91"/>
      <c r="G21" s="88">
        <f t="shared" si="0"/>
        <v>0</v>
      </c>
      <c r="H21" s="91"/>
      <c r="I21" s="88">
        <f t="shared" si="1"/>
        <v>0</v>
      </c>
      <c r="J21" s="162"/>
      <c r="K21" s="163"/>
      <c r="L21" s="163"/>
    </row>
    <row r="22" spans="1:12" ht="30" x14ac:dyDescent="0.25">
      <c r="A22" s="85">
        <f t="shared" si="2"/>
        <v>8</v>
      </c>
      <c r="B22" s="66">
        <v>372</v>
      </c>
      <c r="C22" s="86" t="s">
        <v>114</v>
      </c>
      <c r="D22" s="56" t="s">
        <v>69</v>
      </c>
      <c r="E22" s="96">
        <v>50</v>
      </c>
      <c r="F22" s="97"/>
      <c r="G22" s="88">
        <f t="shared" si="0"/>
        <v>0</v>
      </c>
      <c r="H22" s="97"/>
      <c r="I22" s="88">
        <f t="shared" si="1"/>
        <v>0</v>
      </c>
      <c r="J22" s="163"/>
      <c r="K22" s="163"/>
      <c r="L22" s="163"/>
    </row>
    <row r="23" spans="1:12" ht="60" x14ac:dyDescent="0.25">
      <c r="A23" s="85">
        <f t="shared" si="2"/>
        <v>9</v>
      </c>
      <c r="B23" s="66">
        <v>376</v>
      </c>
      <c r="C23" s="86" t="s">
        <v>137</v>
      </c>
      <c r="D23" s="59" t="s">
        <v>69</v>
      </c>
      <c r="E23" s="90">
        <v>1500</v>
      </c>
      <c r="F23" s="91"/>
      <c r="G23" s="88">
        <f t="shared" si="0"/>
        <v>0</v>
      </c>
      <c r="H23" s="91"/>
      <c r="I23" s="88">
        <f t="shared" si="1"/>
        <v>0</v>
      </c>
      <c r="J23" s="163"/>
      <c r="K23" s="163"/>
      <c r="L23" s="163"/>
    </row>
    <row r="24" spans="1:12" ht="37.5" customHeight="1" x14ac:dyDescent="0.25">
      <c r="A24" s="85">
        <f t="shared" si="2"/>
        <v>10</v>
      </c>
      <c r="B24" s="66">
        <v>377</v>
      </c>
      <c r="C24" s="86" t="s">
        <v>138</v>
      </c>
      <c r="D24" s="59" t="s">
        <v>69</v>
      </c>
      <c r="E24" s="90">
        <v>350</v>
      </c>
      <c r="F24" s="91"/>
      <c r="G24" s="88">
        <f t="shared" si="0"/>
        <v>0</v>
      </c>
      <c r="H24" s="91"/>
      <c r="I24" s="88">
        <f t="shared" si="1"/>
        <v>0</v>
      </c>
      <c r="J24" s="163"/>
      <c r="K24" s="163"/>
      <c r="L24" s="163"/>
    </row>
    <row r="25" spans="1:12" ht="45" x14ac:dyDescent="0.25">
      <c r="A25" s="85">
        <f t="shared" si="2"/>
        <v>11</v>
      </c>
      <c r="B25" s="66">
        <v>379</v>
      </c>
      <c r="C25" s="160" t="s">
        <v>80</v>
      </c>
      <c r="D25" s="59" t="s">
        <v>69</v>
      </c>
      <c r="E25" s="90">
        <v>15</v>
      </c>
      <c r="F25" s="91"/>
      <c r="G25" s="88">
        <f t="shared" si="0"/>
        <v>0</v>
      </c>
      <c r="H25" s="91"/>
      <c r="I25" s="88">
        <f t="shared" si="1"/>
        <v>0</v>
      </c>
      <c r="J25" s="163"/>
      <c r="K25" s="163"/>
      <c r="L25" s="163"/>
    </row>
    <row r="26" spans="1:12" ht="49.5" customHeight="1" x14ac:dyDescent="0.25">
      <c r="A26" s="85">
        <f t="shared" si="2"/>
        <v>12</v>
      </c>
      <c r="B26" s="66">
        <v>380</v>
      </c>
      <c r="C26" s="86" t="s">
        <v>92</v>
      </c>
      <c r="D26" s="59" t="s">
        <v>69</v>
      </c>
      <c r="E26" s="90">
        <v>200</v>
      </c>
      <c r="F26" s="91"/>
      <c r="G26" s="88">
        <f t="shared" si="0"/>
        <v>0</v>
      </c>
      <c r="H26" s="91"/>
      <c r="I26" s="88">
        <f t="shared" si="1"/>
        <v>0</v>
      </c>
      <c r="J26" s="163"/>
      <c r="K26" s="163"/>
      <c r="L26" s="163"/>
    </row>
    <row r="27" spans="1:12" ht="30" x14ac:dyDescent="0.25">
      <c r="A27" s="85">
        <f t="shared" si="2"/>
        <v>13</v>
      </c>
      <c r="B27" s="66">
        <v>385</v>
      </c>
      <c r="C27" s="86" t="s">
        <v>115</v>
      </c>
      <c r="D27" s="59" t="s">
        <v>29</v>
      </c>
      <c r="E27" s="90">
        <v>10000</v>
      </c>
      <c r="F27" s="91"/>
      <c r="G27" s="88">
        <f t="shared" si="0"/>
        <v>0</v>
      </c>
      <c r="H27" s="91"/>
      <c r="I27" s="88">
        <f t="shared" si="1"/>
        <v>0</v>
      </c>
      <c r="J27" s="163"/>
      <c r="K27" s="163"/>
      <c r="L27" s="163"/>
    </row>
    <row r="28" spans="1:12" ht="60" x14ac:dyDescent="0.25">
      <c r="A28" s="85">
        <f t="shared" si="2"/>
        <v>14</v>
      </c>
      <c r="B28" s="66">
        <v>390</v>
      </c>
      <c r="C28" s="86" t="s">
        <v>116</v>
      </c>
      <c r="D28" s="62" t="s">
        <v>93</v>
      </c>
      <c r="E28" s="90">
        <v>150</v>
      </c>
      <c r="F28" s="91"/>
      <c r="G28" s="88">
        <f t="shared" si="0"/>
        <v>0</v>
      </c>
      <c r="H28" s="98"/>
      <c r="I28" s="88">
        <f t="shared" si="1"/>
        <v>0</v>
      </c>
      <c r="J28" s="163"/>
      <c r="K28" s="163"/>
      <c r="L28" s="163"/>
    </row>
    <row r="29" spans="1:12" ht="90" x14ac:dyDescent="0.25">
      <c r="A29" s="85">
        <f t="shared" si="2"/>
        <v>15</v>
      </c>
      <c r="B29" s="66">
        <v>333</v>
      </c>
      <c r="C29" s="86" t="s">
        <v>117</v>
      </c>
      <c r="D29" s="59" t="s">
        <v>69</v>
      </c>
      <c r="E29" s="90">
        <v>200</v>
      </c>
      <c r="F29" s="91"/>
      <c r="G29" s="88">
        <f t="shared" si="0"/>
        <v>0</v>
      </c>
      <c r="H29" s="91"/>
      <c r="I29" s="88">
        <f t="shared" si="1"/>
        <v>0</v>
      </c>
      <c r="J29" s="163"/>
      <c r="K29" s="163"/>
      <c r="L29" s="163"/>
    </row>
    <row r="30" spans="1:12" s="143" customFormat="1" ht="90" x14ac:dyDescent="0.25">
      <c r="A30" s="85">
        <f t="shared" si="2"/>
        <v>16</v>
      </c>
      <c r="B30" s="66">
        <v>668</v>
      </c>
      <c r="C30" s="160" t="s">
        <v>118</v>
      </c>
      <c r="D30" s="56" t="s">
        <v>69</v>
      </c>
      <c r="E30" s="144">
        <v>200</v>
      </c>
      <c r="F30" s="142"/>
      <c r="G30" s="142">
        <f t="shared" si="0"/>
        <v>0</v>
      </c>
      <c r="H30" s="142"/>
      <c r="I30" s="142">
        <f t="shared" si="1"/>
        <v>0</v>
      </c>
      <c r="J30" s="166"/>
      <c r="K30" s="166"/>
      <c r="L30" s="166"/>
    </row>
    <row r="31" spans="1:12" ht="75" x14ac:dyDescent="0.25">
      <c r="A31" s="85">
        <f t="shared" si="2"/>
        <v>17</v>
      </c>
      <c r="B31" s="66">
        <v>716</v>
      </c>
      <c r="C31" s="160" t="s">
        <v>119</v>
      </c>
      <c r="D31" s="59" t="s">
        <v>69</v>
      </c>
      <c r="E31" s="90">
        <v>300</v>
      </c>
      <c r="F31" s="91"/>
      <c r="G31" s="88">
        <f t="shared" si="0"/>
        <v>0</v>
      </c>
      <c r="H31" s="91"/>
      <c r="I31" s="88">
        <f t="shared" si="1"/>
        <v>0</v>
      </c>
      <c r="J31" s="163"/>
      <c r="K31" s="163"/>
      <c r="L31" s="163"/>
    </row>
    <row r="32" spans="1:12" ht="60" x14ac:dyDescent="0.25">
      <c r="A32" s="85">
        <f t="shared" si="2"/>
        <v>18</v>
      </c>
      <c r="B32" s="66">
        <v>702</v>
      </c>
      <c r="C32" s="86" t="s">
        <v>120</v>
      </c>
      <c r="D32" s="59" t="s">
        <v>69</v>
      </c>
      <c r="E32" s="90">
        <v>50</v>
      </c>
      <c r="F32" s="91"/>
      <c r="G32" s="88">
        <f t="shared" si="0"/>
        <v>0</v>
      </c>
      <c r="H32" s="91"/>
      <c r="I32" s="88">
        <f t="shared" si="1"/>
        <v>0</v>
      </c>
      <c r="J32" s="163"/>
      <c r="K32" s="163"/>
      <c r="L32" s="163"/>
    </row>
    <row r="33" spans="1:12" ht="30" x14ac:dyDescent="0.25">
      <c r="A33" s="85">
        <f t="shared" si="2"/>
        <v>19</v>
      </c>
      <c r="B33" s="66">
        <v>708</v>
      </c>
      <c r="C33" s="160" t="s">
        <v>121</v>
      </c>
      <c r="D33" s="59" t="s">
        <v>69</v>
      </c>
      <c r="E33" s="90">
        <v>250</v>
      </c>
      <c r="F33" s="91"/>
      <c r="G33" s="88">
        <f t="shared" si="0"/>
        <v>0</v>
      </c>
      <c r="H33" s="91"/>
      <c r="I33" s="88">
        <f t="shared" si="1"/>
        <v>0</v>
      </c>
      <c r="J33" s="163"/>
      <c r="K33" s="163"/>
      <c r="L33" s="163"/>
    </row>
    <row r="34" spans="1:12" s="143" customFormat="1" ht="45" x14ac:dyDescent="0.25">
      <c r="A34" s="85">
        <f t="shared" si="2"/>
        <v>20</v>
      </c>
      <c r="B34" s="66">
        <v>711</v>
      </c>
      <c r="C34" s="86" t="s">
        <v>147</v>
      </c>
      <c r="D34" s="56" t="s">
        <v>69</v>
      </c>
      <c r="E34" s="96">
        <v>30</v>
      </c>
      <c r="F34" s="97"/>
      <c r="G34" s="142">
        <f t="shared" si="0"/>
        <v>0</v>
      </c>
      <c r="H34" s="97"/>
      <c r="I34" s="142">
        <f t="shared" si="1"/>
        <v>0</v>
      </c>
      <c r="J34" s="166"/>
      <c r="K34" s="166"/>
      <c r="L34" s="166"/>
    </row>
    <row r="35" spans="1:12" s="143" customFormat="1" ht="77.25" customHeight="1" x14ac:dyDescent="0.25">
      <c r="A35" s="85">
        <f t="shared" si="2"/>
        <v>21</v>
      </c>
      <c r="B35" s="66">
        <v>717</v>
      </c>
      <c r="C35" s="86" t="s">
        <v>146</v>
      </c>
      <c r="D35" s="56" t="s">
        <v>69</v>
      </c>
      <c r="E35" s="96">
        <v>15</v>
      </c>
      <c r="F35" s="148"/>
      <c r="G35" s="142">
        <f t="shared" si="0"/>
        <v>0</v>
      </c>
      <c r="H35" s="97"/>
      <c r="I35" s="142">
        <f t="shared" si="1"/>
        <v>0</v>
      </c>
      <c r="J35" s="166"/>
      <c r="K35" s="166"/>
      <c r="L35" s="166"/>
    </row>
    <row r="36" spans="1:12" ht="30" x14ac:dyDescent="0.25">
      <c r="A36" s="85">
        <f t="shared" si="2"/>
        <v>22</v>
      </c>
      <c r="B36" s="66">
        <v>718</v>
      </c>
      <c r="C36" s="86" t="s">
        <v>122</v>
      </c>
      <c r="D36" s="59" t="s">
        <v>69</v>
      </c>
      <c r="E36" s="90">
        <v>400</v>
      </c>
      <c r="F36" s="91"/>
      <c r="G36" s="88">
        <f t="shared" si="0"/>
        <v>0</v>
      </c>
      <c r="H36" s="91"/>
      <c r="I36" s="88">
        <f t="shared" si="1"/>
        <v>0</v>
      </c>
      <c r="J36" s="163"/>
      <c r="K36" s="163"/>
      <c r="L36" s="163"/>
    </row>
    <row r="37" spans="1:12" x14ac:dyDescent="0.25">
      <c r="A37" s="85">
        <f t="shared" si="2"/>
        <v>23</v>
      </c>
      <c r="B37" s="66">
        <v>719</v>
      </c>
      <c r="C37" s="86" t="s">
        <v>81</v>
      </c>
      <c r="D37" s="59" t="s">
        <v>82</v>
      </c>
      <c r="E37" s="90">
        <v>100</v>
      </c>
      <c r="F37" s="91"/>
      <c r="G37" s="88">
        <f t="shared" si="0"/>
        <v>0</v>
      </c>
      <c r="H37" s="91"/>
      <c r="I37" s="88">
        <f t="shared" si="1"/>
        <v>0</v>
      </c>
      <c r="J37" s="163"/>
      <c r="K37" s="163"/>
      <c r="L37" s="163"/>
    </row>
    <row r="38" spans="1:12" x14ac:dyDescent="0.25">
      <c r="A38" s="99" t="s">
        <v>30</v>
      </c>
      <c r="B38" s="81"/>
      <c r="C38" s="81"/>
      <c r="D38" s="82"/>
      <c r="E38" s="172" t="s">
        <v>24</v>
      </c>
      <c r="F38" s="172"/>
      <c r="G38" s="172"/>
      <c r="H38" s="172"/>
      <c r="I38" s="71">
        <f>SUM(G15:G37)</f>
        <v>0</v>
      </c>
    </row>
    <row r="39" spans="1:12" x14ac:dyDescent="0.25">
      <c r="A39" s="72"/>
      <c r="B39" s="100"/>
      <c r="C39" s="100"/>
      <c r="D39" s="70"/>
      <c r="E39" s="173" t="s">
        <v>25</v>
      </c>
      <c r="F39" s="173"/>
      <c r="G39" s="173"/>
      <c r="H39" s="173"/>
      <c r="I39" s="75">
        <f>SUM(I15:I37)</f>
        <v>0</v>
      </c>
    </row>
    <row r="40" spans="1:12" x14ac:dyDescent="0.25">
      <c r="A40" s="44"/>
      <c r="B40" s="18"/>
      <c r="C40" s="18"/>
      <c r="D40" s="45"/>
      <c r="E40" s="45"/>
      <c r="F40" s="24"/>
      <c r="G40" s="24"/>
      <c r="H40" s="24"/>
      <c r="I40" s="25"/>
    </row>
    <row r="41" spans="1:12" ht="15.75" x14ac:dyDescent="0.25">
      <c r="A41" s="101" t="s">
        <v>18</v>
      </c>
      <c r="B41" s="73"/>
      <c r="C41" s="73"/>
      <c r="D41" s="76"/>
      <c r="E41" s="76"/>
      <c r="F41" s="102"/>
      <c r="G41" s="102"/>
      <c r="H41" s="13"/>
      <c r="I41" s="12"/>
    </row>
    <row r="42" spans="1:12" x14ac:dyDescent="0.25">
      <c r="A42" s="103"/>
      <c r="B42" s="80"/>
      <c r="C42" s="80"/>
      <c r="D42" s="80"/>
      <c r="E42" s="80"/>
      <c r="F42" s="80"/>
      <c r="G42" s="80"/>
      <c r="H42" s="41"/>
      <c r="I42" s="41"/>
    </row>
    <row r="43" spans="1:12" x14ac:dyDescent="0.25">
      <c r="A43" s="103"/>
      <c r="B43" s="80"/>
      <c r="C43" s="80"/>
      <c r="D43" s="80"/>
      <c r="E43" s="80"/>
      <c r="F43" s="80"/>
      <c r="G43" s="80"/>
      <c r="H43" s="41"/>
      <c r="I43" s="41"/>
    </row>
    <row r="44" spans="1:12" x14ac:dyDescent="0.25">
      <c r="A44" s="101" t="s">
        <v>31</v>
      </c>
      <c r="B44" s="74"/>
      <c r="C44" s="74"/>
      <c r="D44" s="78"/>
      <c r="E44" s="78"/>
      <c r="F44" s="78"/>
      <c r="G44" s="78"/>
      <c r="H44" s="15"/>
      <c r="I44" s="15"/>
    </row>
    <row r="45" spans="1:12" x14ac:dyDescent="0.25">
      <c r="A45" s="101" t="s">
        <v>19</v>
      </c>
      <c r="B45" s="74"/>
      <c r="C45" s="74"/>
      <c r="D45" s="79"/>
      <c r="E45" s="79"/>
      <c r="F45" s="79"/>
      <c r="G45" s="79"/>
      <c r="H45" s="16"/>
      <c r="I45" s="16"/>
    </row>
    <row r="46" spans="1:12" x14ac:dyDescent="0.25">
      <c r="A46" s="101" t="s">
        <v>20</v>
      </c>
      <c r="B46" s="74"/>
      <c r="C46" s="74"/>
      <c r="D46" s="78"/>
      <c r="E46" s="78"/>
      <c r="F46" s="78"/>
      <c r="G46" s="78"/>
      <c r="H46" s="15"/>
      <c r="I46" s="15"/>
    </row>
    <row r="47" spans="1:12" x14ac:dyDescent="0.25">
      <c r="A47" s="101" t="s">
        <v>21</v>
      </c>
      <c r="B47" s="74"/>
      <c r="C47" s="74"/>
      <c r="D47" s="78"/>
      <c r="E47" s="78"/>
      <c r="F47" s="78"/>
      <c r="G47" s="78"/>
      <c r="H47" s="15"/>
      <c r="I47" s="15"/>
    </row>
    <row r="48" spans="1:12" x14ac:dyDescent="0.25">
      <c r="A48" s="101" t="s">
        <v>83</v>
      </c>
      <c r="B48" s="80"/>
      <c r="C48" s="80"/>
      <c r="D48" s="80"/>
      <c r="E48" s="80"/>
      <c r="F48" s="80"/>
      <c r="G48" s="80"/>
      <c r="H48" s="41"/>
      <c r="I48" s="41"/>
    </row>
    <row r="49" spans="1:9" x14ac:dyDescent="0.25">
      <c r="A49" s="161" t="s">
        <v>179</v>
      </c>
      <c r="B49" s="80"/>
      <c r="C49" s="80"/>
      <c r="D49" s="80"/>
      <c r="E49" s="80"/>
      <c r="F49" s="80"/>
      <c r="G49" s="80"/>
      <c r="H49" s="41"/>
      <c r="I49" s="41"/>
    </row>
    <row r="50" spans="1:9" x14ac:dyDescent="0.25">
      <c r="A50" s="103"/>
      <c r="B50" s="80"/>
      <c r="C50" s="80"/>
      <c r="D50" s="80"/>
      <c r="E50" s="80"/>
      <c r="F50" s="80"/>
      <c r="G50" s="80"/>
      <c r="H50" s="41"/>
      <c r="I50" s="41"/>
    </row>
    <row r="51" spans="1:9" x14ac:dyDescent="0.25">
      <c r="A51" s="103"/>
      <c r="B51" s="80"/>
      <c r="C51" s="80"/>
      <c r="D51" s="80"/>
      <c r="E51" s="80"/>
      <c r="F51" s="80"/>
      <c r="G51" s="80"/>
      <c r="H51" s="41"/>
      <c r="I51" s="41"/>
    </row>
    <row r="52" spans="1:9" ht="15.75" x14ac:dyDescent="0.25">
      <c r="A52" s="104" t="s">
        <v>22</v>
      </c>
      <c r="B52" s="69"/>
      <c r="C52" s="69"/>
      <c r="D52" s="74"/>
      <c r="E52" s="74" t="s">
        <v>32</v>
      </c>
      <c r="F52" s="77"/>
      <c r="G52" s="77"/>
      <c r="H52" s="43"/>
      <c r="I52" s="42"/>
    </row>
    <row r="53" spans="1:9" x14ac:dyDescent="0.25">
      <c r="A53" s="103"/>
      <c r="B53" s="80"/>
      <c r="C53" s="80"/>
      <c r="D53" s="80"/>
      <c r="E53" s="80"/>
      <c r="F53" s="80"/>
      <c r="G53" s="80"/>
      <c r="H53" s="2"/>
      <c r="I53" s="2"/>
    </row>
    <row r="54" spans="1:9" ht="15.75" x14ac:dyDescent="0.25">
      <c r="A54" s="104"/>
      <c r="B54" s="69"/>
      <c r="C54" s="69"/>
      <c r="D54" s="74"/>
      <c r="E54" s="74"/>
      <c r="F54" s="77"/>
      <c r="G54" s="77"/>
      <c r="H54" s="11"/>
      <c r="I54" s="10"/>
    </row>
    <row r="55" spans="1:9" x14ac:dyDescent="0.25">
      <c r="A55" s="103"/>
      <c r="B55" s="80"/>
      <c r="C55" s="80"/>
      <c r="D55" s="80"/>
      <c r="E55" s="80"/>
      <c r="F55" s="80"/>
      <c r="G55" s="80"/>
      <c r="H55" s="2"/>
      <c r="I55" s="2"/>
    </row>
    <row r="56" spans="1:9" x14ac:dyDescent="0.25">
      <c r="A56" s="27"/>
      <c r="B56" s="26"/>
      <c r="C56" s="26"/>
      <c r="D56" s="26"/>
      <c r="E56" s="26"/>
      <c r="F56" s="26"/>
      <c r="G56" s="26"/>
      <c r="H56" s="2"/>
      <c r="I56" s="2"/>
    </row>
    <row r="57" spans="1:9" x14ac:dyDescent="0.25">
      <c r="A57" s="27"/>
      <c r="B57" s="26"/>
      <c r="C57" s="26"/>
      <c r="D57" s="26"/>
      <c r="E57" s="26"/>
      <c r="F57" s="26"/>
      <c r="G57" s="26"/>
      <c r="H57" s="2"/>
      <c r="I57" s="2"/>
    </row>
  </sheetData>
  <protectedRanges>
    <protectedRange sqref="F38:H39" name="Obseg1_1_6"/>
  </protectedRanges>
  <sortState ref="B14:I42">
    <sortCondition ref="B14:B42"/>
  </sortState>
  <mergeCells count="3">
    <mergeCell ref="A2:B8"/>
    <mergeCell ref="E39:H39"/>
    <mergeCell ref="E38:H38"/>
  </mergeCells>
  <hyperlinks>
    <hyperlink ref="C5" r:id="rId1" display="mailto:info@dsolj-bezigrad.si"/>
    <hyperlink ref="C6" r:id="rId2"/>
  </hyperlinks>
  <pageMargins left="0.7" right="0.7" top="0.75" bottom="0.75" header="0.3" footer="0.3"/>
  <pageSetup paperSize="9" scale="64" fitToHeight="0"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topLeftCell="B25" workbookViewId="0">
      <selection activeCell="J15" sqref="J15"/>
    </sheetView>
  </sheetViews>
  <sheetFormatPr defaultColWidth="8.85546875" defaultRowHeight="15" x14ac:dyDescent="0.25"/>
  <cols>
    <col min="2" max="2" width="10.85546875" customWidth="1"/>
    <col min="3" max="3" width="76.42578125" customWidth="1"/>
    <col min="5" max="5" width="18" customWidth="1"/>
    <col min="6" max="6" width="12.7109375" customWidth="1"/>
    <col min="7" max="7" width="14.42578125" style="2" customWidth="1"/>
    <col min="8" max="8" width="12.28515625" customWidth="1"/>
    <col min="9" max="9" width="23.42578125" customWidth="1"/>
    <col min="10" max="10" width="15.85546875" customWidth="1"/>
  </cols>
  <sheetData>
    <row r="1" spans="1:10" ht="18.75" x14ac:dyDescent="0.3">
      <c r="A1" s="2"/>
      <c r="B1" s="2"/>
      <c r="C1" s="7" t="s">
        <v>0</v>
      </c>
      <c r="I1" t="s">
        <v>186</v>
      </c>
    </row>
    <row r="2" spans="1:10" x14ac:dyDescent="0.25">
      <c r="A2" s="174"/>
      <c r="B2" s="174"/>
      <c r="C2" s="3" t="s">
        <v>1</v>
      </c>
    </row>
    <row r="3" spans="1:10" x14ac:dyDescent="0.25">
      <c r="A3" s="174"/>
      <c r="B3" s="174"/>
      <c r="C3" s="3" t="s">
        <v>2</v>
      </c>
    </row>
    <row r="4" spans="1:10" x14ac:dyDescent="0.25">
      <c r="A4" s="174"/>
      <c r="B4" s="174"/>
      <c r="C4" s="3" t="s">
        <v>3</v>
      </c>
    </row>
    <row r="5" spans="1:10" x14ac:dyDescent="0.25">
      <c r="A5" s="174"/>
      <c r="B5" s="174"/>
      <c r="C5" s="5" t="s">
        <v>4</v>
      </c>
    </row>
    <row r="6" spans="1:10" x14ac:dyDescent="0.25">
      <c r="A6" s="174"/>
      <c r="B6" s="174"/>
      <c r="C6" s="6" t="s">
        <v>5</v>
      </c>
    </row>
    <row r="7" spans="1:10" x14ac:dyDescent="0.25">
      <c r="A7" s="174"/>
      <c r="B7" s="174"/>
      <c r="C7" s="6"/>
    </row>
    <row r="8" spans="1:10" ht="18.75" x14ac:dyDescent="0.3">
      <c r="A8" s="174"/>
      <c r="B8" s="174"/>
      <c r="C8" s="7" t="s">
        <v>6</v>
      </c>
    </row>
    <row r="9" spans="1:10" x14ac:dyDescent="0.25">
      <c r="A9" s="2"/>
      <c r="B9" s="2"/>
      <c r="C9" s="4"/>
    </row>
    <row r="10" spans="1:10" x14ac:dyDescent="0.25">
      <c r="A10" s="2"/>
      <c r="B10" s="2"/>
      <c r="C10" s="4"/>
    </row>
    <row r="11" spans="1:10" x14ac:dyDescent="0.25">
      <c r="A11" s="2"/>
      <c r="B11" s="2"/>
      <c r="C11" s="2"/>
    </row>
    <row r="12" spans="1:10" s="2" customFormat="1" ht="15.75" x14ac:dyDescent="0.25">
      <c r="A12" s="10"/>
      <c r="B12" s="9"/>
      <c r="C12" s="9"/>
      <c r="D12" s="10"/>
      <c r="E12" s="10"/>
      <c r="F12" s="11"/>
      <c r="G12" s="11"/>
      <c r="H12" s="11"/>
      <c r="I12" s="10"/>
    </row>
    <row r="13" spans="1:10" ht="15.75" x14ac:dyDescent="0.25">
      <c r="A13" s="51" t="s">
        <v>124</v>
      </c>
      <c r="B13" s="50"/>
      <c r="C13" s="50"/>
      <c r="D13" s="10"/>
      <c r="E13" s="10"/>
      <c r="F13" s="11"/>
      <c r="G13" s="11"/>
      <c r="H13" s="11"/>
      <c r="I13" s="10"/>
      <c r="J13" s="2"/>
    </row>
    <row r="14" spans="1:10" s="2" customFormat="1" ht="15.75" x14ac:dyDescent="0.25">
      <c r="A14" s="8"/>
      <c r="B14" s="9"/>
      <c r="C14" s="9"/>
      <c r="D14" s="10"/>
      <c r="E14" s="10"/>
      <c r="F14" s="11"/>
      <c r="G14" s="11"/>
      <c r="H14" s="11"/>
      <c r="I14" s="10"/>
    </row>
    <row r="15" spans="1:10" ht="38.1" customHeight="1" x14ac:dyDescent="0.25">
      <c r="A15" s="83" t="s">
        <v>33</v>
      </c>
      <c r="B15" s="53" t="s">
        <v>71</v>
      </c>
      <c r="C15" s="54" t="s">
        <v>8</v>
      </c>
      <c r="D15" s="54" t="s">
        <v>9</v>
      </c>
      <c r="E15" s="83" t="s">
        <v>10</v>
      </c>
      <c r="F15" s="84" t="s">
        <v>11</v>
      </c>
      <c r="G15" s="84" t="s">
        <v>26</v>
      </c>
      <c r="H15" s="84" t="s">
        <v>13</v>
      </c>
      <c r="I15" s="52" t="s">
        <v>27</v>
      </c>
      <c r="J15" s="175" t="s">
        <v>183</v>
      </c>
    </row>
    <row r="16" spans="1:10" x14ac:dyDescent="0.25">
      <c r="A16" s="105">
        <v>1</v>
      </c>
      <c r="B16" s="62">
        <v>305</v>
      </c>
      <c r="C16" s="106" t="s">
        <v>36</v>
      </c>
      <c r="D16" s="59" t="s">
        <v>28</v>
      </c>
      <c r="E16" s="90">
        <v>5</v>
      </c>
      <c r="F16" s="91"/>
      <c r="G16" s="91">
        <f>SUM(E16*F16)</f>
        <v>0</v>
      </c>
      <c r="H16" s="91"/>
      <c r="I16" s="88">
        <f>SUM(G16+G16*H16/100)</f>
        <v>0</v>
      </c>
      <c r="J16" s="163"/>
    </row>
    <row r="17" spans="1:10" ht="18.75" customHeight="1" x14ac:dyDescent="0.25">
      <c r="A17" s="105">
        <v>2</v>
      </c>
      <c r="B17" s="62">
        <v>314</v>
      </c>
      <c r="C17" s="106" t="s">
        <v>37</v>
      </c>
      <c r="D17" s="59" t="s">
        <v>28</v>
      </c>
      <c r="E17" s="90">
        <v>50</v>
      </c>
      <c r="F17" s="91"/>
      <c r="G17" s="91">
        <f t="shared" ref="G17:G39" si="0">SUM(E17*F17)</f>
        <v>0</v>
      </c>
      <c r="H17" s="91"/>
      <c r="I17" s="88">
        <f t="shared" ref="I17:I19" si="1">SUM(G17+G17*H17/100)</f>
        <v>0</v>
      </c>
      <c r="J17" s="163"/>
    </row>
    <row r="18" spans="1:10" s="80" customFormat="1" ht="18.75" customHeight="1" x14ac:dyDescent="0.25">
      <c r="A18" s="105">
        <f>SUM(A17+1)</f>
        <v>3</v>
      </c>
      <c r="B18" s="62">
        <v>308</v>
      </c>
      <c r="C18" s="106" t="s">
        <v>141</v>
      </c>
      <c r="D18" s="59" t="s">
        <v>28</v>
      </c>
      <c r="E18" s="90">
        <v>30</v>
      </c>
      <c r="F18" s="91"/>
      <c r="G18" s="91">
        <f t="shared" si="0"/>
        <v>0</v>
      </c>
      <c r="H18" s="91"/>
      <c r="I18" s="88">
        <f t="shared" si="1"/>
        <v>0</v>
      </c>
      <c r="J18" s="168"/>
    </row>
    <row r="19" spans="1:10" ht="17.25" customHeight="1" x14ac:dyDescent="0.25">
      <c r="A19" s="105">
        <v>3</v>
      </c>
      <c r="B19" s="62">
        <v>316</v>
      </c>
      <c r="C19" s="106" t="s">
        <v>126</v>
      </c>
      <c r="D19" s="59" t="s">
        <v>39</v>
      </c>
      <c r="E19" s="90">
        <v>250</v>
      </c>
      <c r="F19" s="91"/>
      <c r="G19" s="91">
        <f t="shared" si="0"/>
        <v>0</v>
      </c>
      <c r="H19" s="91"/>
      <c r="I19" s="88">
        <f t="shared" si="1"/>
        <v>0</v>
      </c>
      <c r="J19" s="163"/>
    </row>
    <row r="20" spans="1:10" ht="18" customHeight="1" x14ac:dyDescent="0.25">
      <c r="A20" s="105">
        <v>4</v>
      </c>
      <c r="B20" s="62">
        <v>319</v>
      </c>
      <c r="C20" s="106" t="s">
        <v>35</v>
      </c>
      <c r="D20" s="59" t="s">
        <v>28</v>
      </c>
      <c r="E20" s="90">
        <v>20</v>
      </c>
      <c r="F20" s="91"/>
      <c r="G20" s="91">
        <f t="shared" si="0"/>
        <v>0</v>
      </c>
      <c r="H20" s="91"/>
      <c r="I20" s="88">
        <f t="shared" ref="I20:I39" si="2">SUM(G20+G20*H20/100)</f>
        <v>0</v>
      </c>
      <c r="J20" s="163"/>
    </row>
    <row r="21" spans="1:10" s="41" customFormat="1" ht="18" customHeight="1" x14ac:dyDescent="0.25">
      <c r="A21" s="105">
        <v>5</v>
      </c>
      <c r="B21" s="62">
        <v>335</v>
      </c>
      <c r="C21" s="106" t="s">
        <v>101</v>
      </c>
      <c r="D21" s="59" t="s">
        <v>28</v>
      </c>
      <c r="E21" s="90">
        <v>2</v>
      </c>
      <c r="F21" s="91"/>
      <c r="G21" s="91">
        <f t="shared" si="0"/>
        <v>0</v>
      </c>
      <c r="H21" s="91"/>
      <c r="I21" s="88">
        <f t="shared" si="2"/>
        <v>0</v>
      </c>
      <c r="J21" s="163"/>
    </row>
    <row r="22" spans="1:10" ht="15.75" customHeight="1" x14ac:dyDescent="0.25">
      <c r="A22" s="105">
        <v>6</v>
      </c>
      <c r="B22" s="62">
        <v>327</v>
      </c>
      <c r="C22" s="106" t="s">
        <v>84</v>
      </c>
      <c r="D22" s="59" t="s">
        <v>28</v>
      </c>
      <c r="E22" s="95">
        <v>5</v>
      </c>
      <c r="F22" s="88"/>
      <c r="G22" s="91">
        <f t="shared" si="0"/>
        <v>0</v>
      </c>
      <c r="H22" s="88"/>
      <c r="I22" s="88">
        <f t="shared" si="2"/>
        <v>0</v>
      </c>
      <c r="J22" s="163"/>
    </row>
    <row r="23" spans="1:10" x14ac:dyDescent="0.25">
      <c r="A23" s="105">
        <v>7</v>
      </c>
      <c r="B23" s="62">
        <v>349</v>
      </c>
      <c r="C23" s="106" t="s">
        <v>100</v>
      </c>
      <c r="D23" s="59" t="s">
        <v>38</v>
      </c>
      <c r="E23" s="95">
        <v>40</v>
      </c>
      <c r="F23" s="88"/>
      <c r="G23" s="91">
        <f t="shared" si="0"/>
        <v>0</v>
      </c>
      <c r="H23" s="88"/>
      <c r="I23" s="88">
        <f t="shared" si="2"/>
        <v>0</v>
      </c>
      <c r="J23" s="163"/>
    </row>
    <row r="24" spans="1:10" ht="66" customHeight="1" x14ac:dyDescent="0.25">
      <c r="A24" s="105">
        <v>8</v>
      </c>
      <c r="B24" s="62">
        <v>350</v>
      </c>
      <c r="C24" s="106" t="s">
        <v>135</v>
      </c>
      <c r="D24" s="59" t="s">
        <v>28</v>
      </c>
      <c r="E24" s="95">
        <v>1200</v>
      </c>
      <c r="F24" s="88"/>
      <c r="G24" s="91">
        <f t="shared" si="0"/>
        <v>0</v>
      </c>
      <c r="H24" s="88"/>
      <c r="I24" s="88">
        <f t="shared" si="2"/>
        <v>0</v>
      </c>
      <c r="J24" s="163"/>
    </row>
    <row r="25" spans="1:10" x14ac:dyDescent="0.25">
      <c r="A25" s="105">
        <v>9</v>
      </c>
      <c r="B25" s="62">
        <v>351</v>
      </c>
      <c r="C25" s="106" t="s">
        <v>85</v>
      </c>
      <c r="D25" s="59" t="s">
        <v>28</v>
      </c>
      <c r="E25" s="95">
        <v>10</v>
      </c>
      <c r="F25" s="88"/>
      <c r="G25" s="91">
        <f t="shared" si="0"/>
        <v>0</v>
      </c>
      <c r="H25" s="88"/>
      <c r="I25" s="88">
        <f t="shared" si="2"/>
        <v>0</v>
      </c>
      <c r="J25" s="163"/>
    </row>
    <row r="26" spans="1:10" ht="20.25" customHeight="1" x14ac:dyDescent="0.25">
      <c r="A26" s="105">
        <v>10</v>
      </c>
      <c r="B26" s="62">
        <v>358</v>
      </c>
      <c r="C26" s="106" t="s">
        <v>86</v>
      </c>
      <c r="D26" s="59" t="s">
        <v>28</v>
      </c>
      <c r="E26" s="95">
        <v>30</v>
      </c>
      <c r="F26" s="88"/>
      <c r="G26" s="91">
        <f t="shared" si="0"/>
        <v>0</v>
      </c>
      <c r="H26" s="88"/>
      <c r="I26" s="88">
        <f t="shared" si="2"/>
        <v>0</v>
      </c>
      <c r="J26" s="163"/>
    </row>
    <row r="27" spans="1:10" ht="21" customHeight="1" x14ac:dyDescent="0.25">
      <c r="A27" s="105">
        <v>11</v>
      </c>
      <c r="B27" s="62">
        <v>369</v>
      </c>
      <c r="C27" s="106" t="s">
        <v>87</v>
      </c>
      <c r="D27" s="59" t="s">
        <v>28</v>
      </c>
      <c r="E27" s="95">
        <v>300</v>
      </c>
      <c r="F27" s="88"/>
      <c r="G27" s="91">
        <f t="shared" si="0"/>
        <v>0</v>
      </c>
      <c r="H27" s="88"/>
      <c r="I27" s="88">
        <f t="shared" si="2"/>
        <v>0</v>
      </c>
      <c r="J27" s="163"/>
    </row>
    <row r="28" spans="1:10" ht="31.5" customHeight="1" x14ac:dyDescent="0.25">
      <c r="A28" s="105">
        <v>12</v>
      </c>
      <c r="B28" s="62">
        <v>375</v>
      </c>
      <c r="C28" s="106" t="s">
        <v>125</v>
      </c>
      <c r="D28" s="59" t="s">
        <v>28</v>
      </c>
      <c r="E28" s="95">
        <v>100</v>
      </c>
      <c r="F28" s="88"/>
      <c r="G28" s="91">
        <f t="shared" si="0"/>
        <v>0</v>
      </c>
      <c r="H28" s="88"/>
      <c r="I28" s="88">
        <f t="shared" si="2"/>
        <v>0</v>
      </c>
      <c r="J28" s="163"/>
    </row>
    <row r="29" spans="1:10" ht="30" x14ac:dyDescent="0.25">
      <c r="A29" s="105">
        <v>13</v>
      </c>
      <c r="B29" s="62">
        <v>387</v>
      </c>
      <c r="C29" s="106" t="s">
        <v>88</v>
      </c>
      <c r="D29" s="59" t="s">
        <v>28</v>
      </c>
      <c r="E29" s="95">
        <v>20</v>
      </c>
      <c r="F29" s="88"/>
      <c r="G29" s="91">
        <f t="shared" si="0"/>
        <v>0</v>
      </c>
      <c r="H29" s="88"/>
      <c r="I29" s="88">
        <f t="shared" si="2"/>
        <v>0</v>
      </c>
      <c r="J29" s="163"/>
    </row>
    <row r="30" spans="1:10" ht="27.75" customHeight="1" x14ac:dyDescent="0.25">
      <c r="A30" s="105">
        <v>14</v>
      </c>
      <c r="B30" s="62">
        <v>388</v>
      </c>
      <c r="C30" s="106" t="s">
        <v>136</v>
      </c>
      <c r="D30" s="59" t="s">
        <v>28</v>
      </c>
      <c r="E30" s="95">
        <v>3000</v>
      </c>
      <c r="F30" s="88"/>
      <c r="G30" s="91">
        <f t="shared" si="0"/>
        <v>0</v>
      </c>
      <c r="H30" s="88"/>
      <c r="I30" s="88">
        <f t="shared" si="2"/>
        <v>0</v>
      </c>
      <c r="J30" s="163"/>
    </row>
    <row r="31" spans="1:10" ht="30" customHeight="1" x14ac:dyDescent="0.25">
      <c r="A31" s="105">
        <v>15</v>
      </c>
      <c r="B31" s="62">
        <v>394</v>
      </c>
      <c r="C31" s="106" t="s">
        <v>102</v>
      </c>
      <c r="D31" s="59" t="s">
        <v>28</v>
      </c>
      <c r="E31" s="95">
        <v>800</v>
      </c>
      <c r="F31" s="88"/>
      <c r="G31" s="91">
        <f t="shared" si="0"/>
        <v>0</v>
      </c>
      <c r="H31" s="88"/>
      <c r="I31" s="88">
        <f t="shared" si="2"/>
        <v>0</v>
      </c>
      <c r="J31" s="163"/>
    </row>
    <row r="32" spans="1:10" ht="30" x14ac:dyDescent="0.25">
      <c r="A32" s="105">
        <v>16</v>
      </c>
      <c r="B32" s="62">
        <v>399</v>
      </c>
      <c r="C32" s="106" t="s">
        <v>127</v>
      </c>
      <c r="D32" s="59" t="s">
        <v>28</v>
      </c>
      <c r="E32" s="95">
        <v>700</v>
      </c>
      <c r="F32" s="88"/>
      <c r="G32" s="91">
        <f t="shared" si="0"/>
        <v>0</v>
      </c>
      <c r="H32" s="88"/>
      <c r="I32" s="88">
        <f t="shared" si="2"/>
        <v>0</v>
      </c>
      <c r="J32" s="163"/>
    </row>
    <row r="33" spans="1:10" ht="36" customHeight="1" x14ac:dyDescent="0.25">
      <c r="A33" s="105">
        <v>17</v>
      </c>
      <c r="B33" s="62">
        <v>628</v>
      </c>
      <c r="C33" s="106" t="s">
        <v>142</v>
      </c>
      <c r="D33" s="59" t="s">
        <v>28</v>
      </c>
      <c r="E33" s="95">
        <v>500</v>
      </c>
      <c r="F33" s="88"/>
      <c r="G33" s="91">
        <f t="shared" si="0"/>
        <v>0</v>
      </c>
      <c r="H33" s="88"/>
      <c r="I33" s="88">
        <f t="shared" si="2"/>
        <v>0</v>
      </c>
      <c r="J33" s="163"/>
    </row>
    <row r="34" spans="1:10" ht="21.75" customHeight="1" x14ac:dyDescent="0.25">
      <c r="A34" s="105">
        <v>18</v>
      </c>
      <c r="B34" s="62">
        <v>323</v>
      </c>
      <c r="C34" s="106" t="s">
        <v>103</v>
      </c>
      <c r="D34" s="59" t="s">
        <v>28</v>
      </c>
      <c r="E34" s="95">
        <v>30</v>
      </c>
      <c r="F34" s="88"/>
      <c r="G34" s="91">
        <f t="shared" si="0"/>
        <v>0</v>
      </c>
      <c r="H34" s="88"/>
      <c r="I34" s="88">
        <f t="shared" si="2"/>
        <v>0</v>
      </c>
      <c r="J34" s="163"/>
    </row>
    <row r="35" spans="1:10" s="41" customFormat="1" ht="32.25" customHeight="1" x14ac:dyDescent="0.25">
      <c r="A35" s="105">
        <v>19</v>
      </c>
      <c r="B35" s="62">
        <v>686</v>
      </c>
      <c r="C35" s="106" t="s">
        <v>128</v>
      </c>
      <c r="D35" s="59" t="s">
        <v>28</v>
      </c>
      <c r="E35" s="95">
        <v>15</v>
      </c>
      <c r="F35" s="88"/>
      <c r="G35" s="91">
        <f t="shared" si="0"/>
        <v>0</v>
      </c>
      <c r="H35" s="88"/>
      <c r="I35" s="88">
        <f t="shared" si="2"/>
        <v>0</v>
      </c>
      <c r="J35" s="163"/>
    </row>
    <row r="36" spans="1:10" ht="19.5" customHeight="1" x14ac:dyDescent="0.25">
      <c r="A36" s="105">
        <v>20</v>
      </c>
      <c r="B36" s="62">
        <v>1641</v>
      </c>
      <c r="C36" s="106" t="s">
        <v>34</v>
      </c>
      <c r="D36" s="59" t="s">
        <v>28</v>
      </c>
      <c r="E36" s="95">
        <v>10</v>
      </c>
      <c r="F36" s="88"/>
      <c r="G36" s="91">
        <f t="shared" si="0"/>
        <v>0</v>
      </c>
      <c r="H36" s="88"/>
      <c r="I36" s="88">
        <f t="shared" si="2"/>
        <v>0</v>
      </c>
      <c r="J36" s="163"/>
    </row>
    <row r="37" spans="1:10" ht="20.25" customHeight="1" x14ac:dyDescent="0.25">
      <c r="A37" s="105">
        <v>21</v>
      </c>
      <c r="B37" s="62">
        <v>389</v>
      </c>
      <c r="C37" s="106" t="s">
        <v>104</v>
      </c>
      <c r="D37" s="59" t="s">
        <v>28</v>
      </c>
      <c r="E37" s="95">
        <v>15</v>
      </c>
      <c r="F37" s="88"/>
      <c r="G37" s="91">
        <f t="shared" si="0"/>
        <v>0</v>
      </c>
      <c r="H37" s="88"/>
      <c r="I37" s="88">
        <f t="shared" si="2"/>
        <v>0</v>
      </c>
      <c r="J37" s="163"/>
    </row>
    <row r="38" spans="1:10" ht="20.25" customHeight="1" x14ac:dyDescent="0.25">
      <c r="A38" s="105">
        <v>22</v>
      </c>
      <c r="B38" s="62">
        <v>310</v>
      </c>
      <c r="C38" s="106" t="s">
        <v>148</v>
      </c>
      <c r="D38" s="59" t="s">
        <v>28</v>
      </c>
      <c r="E38" s="95">
        <v>10</v>
      </c>
      <c r="F38" s="88"/>
      <c r="G38" s="91">
        <f t="shared" si="0"/>
        <v>0</v>
      </c>
      <c r="H38" s="88"/>
      <c r="I38" s="88">
        <f t="shared" si="2"/>
        <v>0</v>
      </c>
      <c r="J38" s="163"/>
    </row>
    <row r="39" spans="1:10" s="41" customFormat="1" ht="20.25" customHeight="1" x14ac:dyDescent="0.25">
      <c r="A39" s="59">
        <v>23</v>
      </c>
      <c r="B39" s="62"/>
      <c r="C39" s="106" t="s">
        <v>149</v>
      </c>
      <c r="D39" s="59" t="s">
        <v>28</v>
      </c>
      <c r="E39" s="95">
        <v>10</v>
      </c>
      <c r="F39" s="88"/>
      <c r="G39" s="91">
        <f t="shared" si="0"/>
        <v>0</v>
      </c>
      <c r="H39" s="88"/>
      <c r="I39" s="88">
        <f t="shared" si="2"/>
        <v>0</v>
      </c>
      <c r="J39" s="163"/>
    </row>
    <row r="40" spans="1:10" ht="18.75" customHeight="1" x14ac:dyDescent="0.25">
      <c r="A40" s="80"/>
      <c r="B40" s="80"/>
      <c r="C40" s="80"/>
      <c r="D40" s="80"/>
      <c r="E40" s="172" t="s">
        <v>24</v>
      </c>
      <c r="F40" s="172"/>
      <c r="G40" s="172"/>
      <c r="H40" s="172"/>
      <c r="I40" s="88">
        <f>SUM(G16:G39)</f>
        <v>0</v>
      </c>
      <c r="J40" s="2"/>
    </row>
    <row r="41" spans="1:10" ht="18.75" customHeight="1" x14ac:dyDescent="0.25">
      <c r="A41" s="80"/>
      <c r="B41" s="80"/>
      <c r="C41" s="80"/>
      <c r="D41" s="80"/>
      <c r="E41" s="173" t="s">
        <v>25</v>
      </c>
      <c r="F41" s="173"/>
      <c r="G41" s="173"/>
      <c r="H41" s="173"/>
      <c r="I41" s="75">
        <f>SUM(I16:I39)</f>
        <v>0</v>
      </c>
      <c r="J41" s="2"/>
    </row>
    <row r="42" spans="1:10" s="41" customFormat="1" ht="18.75" customHeight="1" x14ac:dyDescent="0.25">
      <c r="A42" s="80"/>
      <c r="B42" s="80"/>
      <c r="C42" s="80"/>
      <c r="D42" s="80"/>
      <c r="E42" s="107"/>
      <c r="F42" s="107"/>
      <c r="G42" s="107"/>
      <c r="H42" s="107"/>
      <c r="I42" s="108"/>
    </row>
    <row r="43" spans="1:10" s="41" customFormat="1" ht="18.75" customHeight="1" x14ac:dyDescent="0.25">
      <c r="A43" s="80"/>
      <c r="B43" s="80"/>
      <c r="C43" s="80"/>
      <c r="D43" s="80"/>
      <c r="E43" s="107"/>
      <c r="F43" s="107"/>
      <c r="G43" s="107"/>
      <c r="H43" s="107"/>
      <c r="I43" s="108"/>
    </row>
    <row r="44" spans="1:10" x14ac:dyDescent="0.25">
      <c r="A44" s="76" t="s">
        <v>18</v>
      </c>
      <c r="B44" s="73"/>
      <c r="C44" s="73"/>
      <c r="D44" s="76"/>
      <c r="E44" s="76"/>
      <c r="F44" s="102"/>
      <c r="G44" s="102"/>
      <c r="H44" s="102"/>
      <c r="I44" s="76"/>
      <c r="J44" s="2"/>
    </row>
    <row r="45" spans="1:10" x14ac:dyDescent="0.25">
      <c r="A45" s="128" t="s">
        <v>181</v>
      </c>
      <c r="B45" s="80"/>
      <c r="C45" s="80"/>
      <c r="D45" s="80"/>
      <c r="E45" s="80"/>
      <c r="F45" s="80"/>
      <c r="G45" s="80"/>
      <c r="H45" s="80"/>
      <c r="I45" s="80"/>
      <c r="J45" s="2"/>
    </row>
    <row r="46" spans="1:10" x14ac:dyDescent="0.25">
      <c r="A46" s="80"/>
      <c r="B46" s="80"/>
      <c r="C46" s="80"/>
      <c r="D46" s="80"/>
      <c r="E46" s="80"/>
      <c r="F46" s="80"/>
      <c r="G46" s="80"/>
      <c r="H46" s="80"/>
      <c r="I46" s="80"/>
      <c r="J46" s="2"/>
    </row>
    <row r="47" spans="1:10" x14ac:dyDescent="0.25">
      <c r="A47" s="80"/>
      <c r="B47" s="80"/>
      <c r="C47" s="80"/>
      <c r="D47" s="80"/>
      <c r="E47" s="80"/>
      <c r="F47" s="80"/>
      <c r="G47" s="80"/>
      <c r="H47" s="80"/>
      <c r="I47" s="80"/>
      <c r="J47" s="2"/>
    </row>
    <row r="48" spans="1:10" x14ac:dyDescent="0.25">
      <c r="A48" s="74" t="s">
        <v>22</v>
      </c>
      <c r="B48" s="69"/>
      <c r="C48" s="69"/>
      <c r="D48" s="74"/>
      <c r="E48" s="74" t="s">
        <v>32</v>
      </c>
      <c r="F48" s="77"/>
      <c r="G48" s="77"/>
      <c r="H48" s="77"/>
      <c r="I48" s="74"/>
      <c r="J48" s="2"/>
    </row>
    <row r="49" spans="1:10" x14ac:dyDescent="0.25">
      <c r="A49" s="80"/>
      <c r="B49" s="80"/>
      <c r="C49" s="80"/>
      <c r="D49" s="80"/>
      <c r="E49" s="80"/>
      <c r="F49" s="80"/>
      <c r="G49" s="80"/>
      <c r="H49" s="80"/>
      <c r="I49" s="80"/>
      <c r="J49" s="2"/>
    </row>
    <row r="50" spans="1:10" x14ac:dyDescent="0.25">
      <c r="A50" s="74"/>
      <c r="B50" s="69"/>
      <c r="C50" s="69"/>
      <c r="D50" s="74"/>
      <c r="E50" s="74"/>
      <c r="F50" s="77"/>
      <c r="G50" s="77"/>
      <c r="H50" s="77"/>
      <c r="I50" s="74"/>
      <c r="J50" s="2"/>
    </row>
    <row r="51" spans="1:10" x14ac:dyDescent="0.25">
      <c r="A51" s="26"/>
      <c r="B51" s="26"/>
      <c r="C51" s="26"/>
      <c r="D51" s="26"/>
      <c r="E51" s="26"/>
      <c r="F51" s="26"/>
      <c r="G51" s="26"/>
      <c r="H51" s="26"/>
      <c r="I51" s="2"/>
      <c r="J51" s="2"/>
    </row>
    <row r="52" spans="1:10" x14ac:dyDescent="0.25">
      <c r="A52" s="2"/>
      <c r="B52" s="2"/>
      <c r="C52" s="2"/>
      <c r="D52" s="2"/>
      <c r="E52" s="2"/>
      <c r="F52" s="2"/>
      <c r="H52" s="2"/>
      <c r="I52" s="2"/>
      <c r="J52" s="2"/>
    </row>
  </sheetData>
  <protectedRanges>
    <protectedRange sqref="F40:H43" name="Obseg1_1_1_2"/>
  </protectedRanges>
  <sortState ref="B16:I38">
    <sortCondition ref="B16:B38"/>
  </sortState>
  <mergeCells count="3">
    <mergeCell ref="A2:B8"/>
    <mergeCell ref="E40:H40"/>
    <mergeCell ref="E41:H41"/>
  </mergeCells>
  <hyperlinks>
    <hyperlink ref="C5" r:id="rId1" display="mailto:info@dsolj-bezigrad.si"/>
    <hyperlink ref="C6" r:id="rId2"/>
  </hyperlinks>
  <pageMargins left="0.7" right="0.7" top="0.75" bottom="0.75" header="0.3" footer="0.3"/>
  <pageSetup paperSize="9" scale="68" fitToHeight="0"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3"/>
  <sheetViews>
    <sheetView topLeftCell="D10" workbookViewId="0">
      <selection activeCell="K15" sqref="K15:L23"/>
    </sheetView>
  </sheetViews>
  <sheetFormatPr defaultColWidth="8.85546875" defaultRowHeight="15" x14ac:dyDescent="0.25"/>
  <cols>
    <col min="1" max="1" width="7.42578125" customWidth="1"/>
    <col min="2" max="2" width="10.42578125" customWidth="1"/>
    <col min="3" max="3" width="76" customWidth="1"/>
    <col min="4" max="4" width="11.42578125" customWidth="1"/>
    <col min="5" max="5" width="15" customWidth="1"/>
    <col min="6" max="6" width="15.7109375" customWidth="1"/>
    <col min="7" max="7" width="18.42578125" style="2" customWidth="1"/>
    <col min="8" max="8" width="12.7109375" style="2" customWidth="1"/>
    <col min="9" max="9" width="22" customWidth="1"/>
    <col min="10" max="10" width="17.7109375" customWidth="1"/>
    <col min="11" max="11" width="23.140625" customWidth="1"/>
    <col min="12" max="12" width="24.7109375" customWidth="1"/>
  </cols>
  <sheetData>
    <row r="1" spans="1:12" ht="18.75" x14ac:dyDescent="0.3">
      <c r="A1" s="2"/>
      <c r="B1" s="2"/>
      <c r="C1" s="7" t="s">
        <v>0</v>
      </c>
      <c r="I1" t="s">
        <v>186</v>
      </c>
    </row>
    <row r="2" spans="1:12" x14ac:dyDescent="0.25">
      <c r="A2" s="174"/>
      <c r="B2" s="174"/>
      <c r="C2" s="3" t="s">
        <v>1</v>
      </c>
    </row>
    <row r="3" spans="1:12" x14ac:dyDescent="0.25">
      <c r="A3" s="174"/>
      <c r="B3" s="174"/>
      <c r="C3" s="3" t="s">
        <v>2</v>
      </c>
    </row>
    <row r="4" spans="1:12" x14ac:dyDescent="0.25">
      <c r="A4" s="174"/>
      <c r="B4" s="174"/>
      <c r="C4" s="3" t="s">
        <v>3</v>
      </c>
    </row>
    <row r="5" spans="1:12" x14ac:dyDescent="0.25">
      <c r="A5" s="174"/>
      <c r="B5" s="174"/>
      <c r="C5" s="5" t="s">
        <v>4</v>
      </c>
    </row>
    <row r="6" spans="1:12" x14ac:dyDescent="0.25">
      <c r="A6" s="174"/>
      <c r="B6" s="174"/>
      <c r="C6" s="6" t="s">
        <v>5</v>
      </c>
    </row>
    <row r="7" spans="1:12" x14ac:dyDescent="0.25">
      <c r="A7" s="174"/>
      <c r="B7" s="174"/>
      <c r="C7" s="6"/>
    </row>
    <row r="8" spans="1:12" ht="18.75" x14ac:dyDescent="0.3">
      <c r="A8" s="174"/>
      <c r="B8" s="174"/>
      <c r="C8" s="7" t="s">
        <v>6</v>
      </c>
    </row>
    <row r="9" spans="1:12" x14ac:dyDescent="0.25">
      <c r="A9" s="2"/>
      <c r="B9" s="2"/>
      <c r="C9" s="4"/>
    </row>
    <row r="10" spans="1:12" x14ac:dyDescent="0.25">
      <c r="A10" s="2"/>
      <c r="B10" s="2"/>
      <c r="C10" s="4"/>
    </row>
    <row r="11" spans="1:12" x14ac:dyDescent="0.25">
      <c r="A11" s="2"/>
      <c r="B11" s="2"/>
      <c r="C11" s="2"/>
    </row>
    <row r="13" spans="1:12" ht="15.75" x14ac:dyDescent="0.25">
      <c r="A13" s="51" t="s">
        <v>40</v>
      </c>
      <c r="B13" s="109"/>
      <c r="C13" s="109"/>
      <c r="D13" s="19"/>
      <c r="E13" s="19"/>
      <c r="F13" s="19"/>
      <c r="G13" s="19"/>
      <c r="H13" s="19"/>
      <c r="I13" s="19"/>
      <c r="J13" s="19"/>
    </row>
    <row r="14" spans="1:12" s="2" customFormat="1" ht="15.75" x14ac:dyDescent="0.25">
      <c r="A14" s="8"/>
      <c r="B14" s="19"/>
      <c r="C14" s="19"/>
      <c r="D14" s="19"/>
      <c r="E14" s="19"/>
      <c r="F14" s="19"/>
      <c r="G14" s="19"/>
      <c r="H14" s="19"/>
      <c r="I14" s="19"/>
      <c r="J14" s="19"/>
    </row>
    <row r="15" spans="1:12" ht="44.1" customHeight="1" x14ac:dyDescent="0.25">
      <c r="A15" s="110" t="s">
        <v>33</v>
      </c>
      <c r="B15" s="111" t="s">
        <v>130</v>
      </c>
      <c r="C15" s="110" t="s">
        <v>8</v>
      </c>
      <c r="D15" s="110" t="s">
        <v>9</v>
      </c>
      <c r="E15" s="111" t="s">
        <v>10</v>
      </c>
      <c r="F15" s="111" t="s">
        <v>41</v>
      </c>
      <c r="G15" s="111" t="s">
        <v>62</v>
      </c>
      <c r="H15" s="111" t="s">
        <v>13</v>
      </c>
      <c r="I15" s="111" t="s">
        <v>14</v>
      </c>
      <c r="J15" s="175" t="s">
        <v>183</v>
      </c>
      <c r="K15" s="176" t="s">
        <v>184</v>
      </c>
      <c r="L15" s="176" t="s">
        <v>185</v>
      </c>
    </row>
    <row r="16" spans="1:12" ht="30.75" customHeight="1" x14ac:dyDescent="0.25">
      <c r="A16" s="112">
        <v>1</v>
      </c>
      <c r="B16" s="63">
        <v>1670</v>
      </c>
      <c r="C16" s="63" t="s">
        <v>129</v>
      </c>
      <c r="D16" s="59" t="s">
        <v>82</v>
      </c>
      <c r="E16" s="113">
        <v>6500</v>
      </c>
      <c r="F16" s="71"/>
      <c r="G16" s="71">
        <f t="shared" ref="G16:G23" si="0">SUM(E16*F16)</f>
        <v>0</v>
      </c>
      <c r="H16" s="71"/>
      <c r="I16" s="71">
        <f t="shared" ref="I16:I23" si="1">SUM(G16+G16*H16/100)</f>
        <v>0</v>
      </c>
      <c r="J16" s="169"/>
      <c r="K16" s="163"/>
      <c r="L16" s="163"/>
    </row>
    <row r="17" spans="1:12" ht="24" customHeight="1" x14ac:dyDescent="0.25">
      <c r="A17" s="112">
        <f>SUM(A16+1)</f>
        <v>2</v>
      </c>
      <c r="B17" s="63">
        <v>318</v>
      </c>
      <c r="C17" s="63" t="s">
        <v>134</v>
      </c>
      <c r="D17" s="59" t="s">
        <v>28</v>
      </c>
      <c r="E17" s="113">
        <v>150</v>
      </c>
      <c r="F17" s="71"/>
      <c r="G17" s="71">
        <f t="shared" si="0"/>
        <v>0</v>
      </c>
      <c r="H17" s="71"/>
      <c r="I17" s="71">
        <f t="shared" si="1"/>
        <v>0</v>
      </c>
      <c r="J17" s="169"/>
      <c r="K17" s="163"/>
      <c r="L17" s="163"/>
    </row>
    <row r="18" spans="1:12" ht="32.25" customHeight="1" x14ac:dyDescent="0.25">
      <c r="A18" s="112">
        <f t="shared" ref="A18:A21" si="2">SUM(A17+1)</f>
        <v>3</v>
      </c>
      <c r="B18" s="63">
        <v>374</v>
      </c>
      <c r="C18" s="63" t="s">
        <v>131</v>
      </c>
      <c r="D18" s="59" t="s">
        <v>28</v>
      </c>
      <c r="E18" s="113">
        <v>300</v>
      </c>
      <c r="F18" s="71"/>
      <c r="G18" s="71">
        <f t="shared" si="0"/>
        <v>0</v>
      </c>
      <c r="H18" s="71"/>
      <c r="I18" s="71">
        <f t="shared" si="1"/>
        <v>0</v>
      </c>
      <c r="J18" s="169"/>
      <c r="K18" s="163"/>
      <c r="L18" s="163"/>
    </row>
    <row r="19" spans="1:12" ht="18.75" customHeight="1" x14ac:dyDescent="0.25">
      <c r="A19" s="112">
        <f t="shared" si="2"/>
        <v>4</v>
      </c>
      <c r="B19" s="63">
        <v>320</v>
      </c>
      <c r="C19" s="63" t="s">
        <v>94</v>
      </c>
      <c r="D19" s="59" t="s">
        <v>28</v>
      </c>
      <c r="E19" s="113">
        <v>260</v>
      </c>
      <c r="F19" s="71"/>
      <c r="G19" s="71">
        <f t="shared" si="0"/>
        <v>0</v>
      </c>
      <c r="H19" s="71"/>
      <c r="I19" s="71">
        <f t="shared" si="1"/>
        <v>0</v>
      </c>
      <c r="J19" s="169"/>
      <c r="K19" s="163"/>
      <c r="L19" s="163"/>
    </row>
    <row r="20" spans="1:12" ht="47.25" customHeight="1" x14ac:dyDescent="0.25">
      <c r="A20" s="112">
        <f t="shared" si="2"/>
        <v>5</v>
      </c>
      <c r="B20" s="63">
        <v>383</v>
      </c>
      <c r="C20" s="63" t="s">
        <v>150</v>
      </c>
      <c r="D20" s="59" t="s">
        <v>28</v>
      </c>
      <c r="E20" s="113">
        <v>1000</v>
      </c>
      <c r="F20" s="71"/>
      <c r="G20" s="71">
        <f t="shared" si="0"/>
        <v>0</v>
      </c>
      <c r="H20" s="71"/>
      <c r="I20" s="71">
        <f t="shared" si="1"/>
        <v>0</v>
      </c>
      <c r="J20" s="169"/>
      <c r="K20" s="163"/>
      <c r="L20" s="163"/>
    </row>
    <row r="21" spans="1:12" ht="32.25" customHeight="1" x14ac:dyDescent="0.25">
      <c r="A21" s="112">
        <f t="shared" si="2"/>
        <v>6</v>
      </c>
      <c r="B21" s="63">
        <v>393</v>
      </c>
      <c r="C21" s="63" t="s">
        <v>132</v>
      </c>
      <c r="D21" s="59" t="s">
        <v>39</v>
      </c>
      <c r="E21" s="113">
        <v>200</v>
      </c>
      <c r="F21" s="71"/>
      <c r="G21" s="71">
        <f t="shared" si="0"/>
        <v>0</v>
      </c>
      <c r="H21" s="71"/>
      <c r="I21" s="71">
        <f t="shared" si="1"/>
        <v>0</v>
      </c>
      <c r="J21" s="169"/>
      <c r="K21" s="163"/>
      <c r="L21" s="163"/>
    </row>
    <row r="22" spans="1:12" s="41" customFormat="1" ht="32.25" customHeight="1" x14ac:dyDescent="0.25">
      <c r="A22" s="112"/>
      <c r="B22" s="63"/>
      <c r="C22" s="63" t="s">
        <v>133</v>
      </c>
      <c r="D22" s="59" t="s">
        <v>82</v>
      </c>
      <c r="E22" s="113">
        <v>50</v>
      </c>
      <c r="F22" s="71"/>
      <c r="G22" s="71">
        <f t="shared" si="0"/>
        <v>0</v>
      </c>
      <c r="H22" s="71"/>
      <c r="I22" s="71">
        <f t="shared" si="1"/>
        <v>0</v>
      </c>
      <c r="J22" s="169"/>
      <c r="K22" s="163"/>
      <c r="L22" s="163"/>
    </row>
    <row r="23" spans="1:12" ht="30" x14ac:dyDescent="0.25">
      <c r="A23" s="112">
        <f>SUM(A21+1)</f>
        <v>7</v>
      </c>
      <c r="B23" s="63">
        <v>1643</v>
      </c>
      <c r="C23" s="63" t="s">
        <v>73</v>
      </c>
      <c r="D23" s="59" t="s">
        <v>39</v>
      </c>
      <c r="E23" s="113">
        <v>200</v>
      </c>
      <c r="F23" s="71"/>
      <c r="G23" s="71">
        <f t="shared" si="0"/>
        <v>0</v>
      </c>
      <c r="H23" s="71"/>
      <c r="I23" s="71">
        <f t="shared" si="1"/>
        <v>0</v>
      </c>
      <c r="J23" s="169"/>
      <c r="K23" s="163"/>
      <c r="L23" s="163"/>
    </row>
    <row r="24" spans="1:12" x14ac:dyDescent="0.25">
      <c r="A24" s="74"/>
      <c r="B24" s="74"/>
      <c r="C24" s="74"/>
      <c r="D24" s="74"/>
      <c r="E24" s="172" t="s">
        <v>24</v>
      </c>
      <c r="F24" s="172"/>
      <c r="G24" s="172"/>
      <c r="H24" s="172"/>
      <c r="I24" s="88">
        <f>SUM(G16:G23)</f>
        <v>0</v>
      </c>
      <c r="J24" s="20"/>
    </row>
    <row r="25" spans="1:12" s="2" customFormat="1" x14ac:dyDescent="0.25">
      <c r="A25" s="74"/>
      <c r="B25" s="74"/>
      <c r="C25" s="74"/>
      <c r="D25" s="74"/>
      <c r="E25" s="173" t="s">
        <v>25</v>
      </c>
      <c r="F25" s="173"/>
      <c r="G25" s="173"/>
      <c r="H25" s="173"/>
      <c r="I25" s="75">
        <f>SUM(I16:I23)</f>
        <v>0</v>
      </c>
      <c r="J25" s="20"/>
    </row>
    <row r="26" spans="1:12" s="2" customFormat="1" x14ac:dyDescent="0.25">
      <c r="A26" s="74"/>
      <c r="B26" s="74"/>
      <c r="C26" s="74"/>
      <c r="D26" s="74"/>
      <c r="E26" s="80"/>
      <c r="F26" s="80"/>
      <c r="G26" s="80"/>
      <c r="H26" s="80"/>
      <c r="I26" s="80"/>
      <c r="J26" s="20"/>
    </row>
    <row r="27" spans="1:12" s="2" customFormat="1" x14ac:dyDescent="0.25">
      <c r="A27" s="74"/>
      <c r="B27" s="74"/>
      <c r="C27" s="74"/>
      <c r="D27" s="74"/>
      <c r="E27" s="80"/>
      <c r="F27" s="80"/>
      <c r="G27" s="80"/>
      <c r="H27" s="80"/>
      <c r="I27" s="80"/>
      <c r="J27" s="20"/>
    </row>
    <row r="28" spans="1:12" x14ac:dyDescent="0.25">
      <c r="A28" s="74" t="s">
        <v>42</v>
      </c>
      <c r="B28" s="74"/>
      <c r="C28" s="74"/>
      <c r="D28" s="74"/>
      <c r="E28" s="74"/>
      <c r="F28" s="74"/>
      <c r="G28" s="74"/>
      <c r="H28" s="74"/>
      <c r="I28" s="74"/>
      <c r="J28" s="20"/>
    </row>
    <row r="29" spans="1:12" x14ac:dyDescent="0.25">
      <c r="A29" s="74"/>
      <c r="B29" s="74"/>
      <c r="C29" s="74"/>
      <c r="D29" s="74"/>
      <c r="E29" s="74"/>
      <c r="F29" s="80"/>
      <c r="G29" s="80"/>
      <c r="H29" s="74"/>
      <c r="I29" s="74"/>
      <c r="J29" s="19"/>
    </row>
    <row r="30" spans="1:12" x14ac:dyDescent="0.25">
      <c r="A30" s="74" t="s">
        <v>43</v>
      </c>
      <c r="B30" s="74"/>
      <c r="C30" s="74"/>
      <c r="D30" s="74"/>
      <c r="E30" s="74" t="s">
        <v>44</v>
      </c>
      <c r="F30" s="74"/>
      <c r="G30" s="74"/>
      <c r="H30" s="74"/>
      <c r="I30" s="74"/>
      <c r="J30" s="19"/>
    </row>
    <row r="31" spans="1:12" x14ac:dyDescent="0.25">
      <c r="A31" s="74"/>
      <c r="B31" s="74"/>
      <c r="C31" s="74"/>
      <c r="D31" s="74"/>
      <c r="E31" s="80"/>
      <c r="F31" s="80"/>
      <c r="G31" s="80"/>
      <c r="H31" s="80"/>
      <c r="I31" s="80"/>
      <c r="J31" s="19"/>
    </row>
    <row r="34" spans="1:43" x14ac:dyDescent="0.25">
      <c r="A34" s="129" t="s">
        <v>157</v>
      </c>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row>
    <row r="35" spans="1:43" x14ac:dyDescent="0.25">
      <c r="A35" s="129" t="s">
        <v>162</v>
      </c>
      <c r="B35" s="129"/>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row>
    <row r="36" spans="1:43" x14ac:dyDescent="0.25">
      <c r="A36" s="129" t="s">
        <v>164</v>
      </c>
      <c r="B36" s="129" t="s">
        <v>190</v>
      </c>
      <c r="C36" s="129"/>
      <c r="D36" s="129"/>
      <c r="E36" s="129"/>
      <c r="F36" s="129"/>
      <c r="G36" s="129" t="s">
        <v>167</v>
      </c>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row>
    <row r="37" spans="1:43" x14ac:dyDescent="0.25">
      <c r="A37" s="129"/>
      <c r="B37" s="129"/>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row>
    <row r="38" spans="1:43" x14ac:dyDescent="0.25">
      <c r="A38" s="129"/>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row>
    <row r="39" spans="1:43" x14ac:dyDescent="0.25">
      <c r="A39" s="129" t="s">
        <v>177</v>
      </c>
      <c r="B39" s="129"/>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row>
    <row r="40" spans="1:43" x14ac:dyDescent="0.25">
      <c r="A40" s="129"/>
      <c r="B40" s="129"/>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row>
    <row r="41" spans="1:43" x14ac:dyDescent="0.25">
      <c r="A41" s="129" t="s">
        <v>169</v>
      </c>
      <c r="B41" s="129"/>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row>
    <row r="42" spans="1:43" x14ac:dyDescent="0.25">
      <c r="A42" s="170" t="s">
        <v>171</v>
      </c>
      <c r="B42" s="170"/>
      <c r="C42" s="170"/>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row>
    <row r="43" spans="1:43" x14ac:dyDescent="0.25">
      <c r="A43" s="170" t="s">
        <v>158</v>
      </c>
      <c r="B43" s="170"/>
      <c r="C43" s="170"/>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row>
    <row r="44" spans="1:43" x14ac:dyDescent="0.25">
      <c r="A44" s="170"/>
      <c r="B44" s="170"/>
      <c r="C44" s="170"/>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row>
    <row r="45" spans="1:43" x14ac:dyDescent="0.25">
      <c r="A45" s="129" t="s">
        <v>172</v>
      </c>
      <c r="B45" s="129"/>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row>
    <row r="46" spans="1:43" x14ac:dyDescent="0.25">
      <c r="A46" s="129"/>
      <c r="B46" s="129"/>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row>
    <row r="47" spans="1:43" x14ac:dyDescent="0.25">
      <c r="A47" s="129" t="s">
        <v>160</v>
      </c>
      <c r="B47" s="129"/>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29"/>
      <c r="AN47" s="129"/>
      <c r="AO47" s="129"/>
      <c r="AP47" s="129"/>
      <c r="AQ47" s="129"/>
    </row>
    <row r="48" spans="1:43" x14ac:dyDescent="0.25">
      <c r="A48" s="129"/>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29"/>
      <c r="AN48" s="129"/>
      <c r="AO48" s="129"/>
      <c r="AP48" s="129"/>
      <c r="AQ48" s="129"/>
    </row>
    <row r="49" spans="1:43" x14ac:dyDescent="0.25">
      <c r="A49" s="129" t="s">
        <v>178</v>
      </c>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c r="AO49" s="129"/>
      <c r="AP49" s="129"/>
      <c r="AQ49" s="129"/>
    </row>
    <row r="50" spans="1:43" x14ac:dyDescent="0.25">
      <c r="A50" s="129"/>
      <c r="B50" s="129"/>
      <c r="C50" s="129"/>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row>
    <row r="51" spans="1:43" x14ac:dyDescent="0.25">
      <c r="A51" s="129"/>
      <c r="B51" s="129"/>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row>
    <row r="52" spans="1:43" x14ac:dyDescent="0.25">
      <c r="A52" s="129"/>
      <c r="B52" s="129"/>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row>
    <row r="53" spans="1:43" x14ac:dyDescent="0.25">
      <c r="A53" s="129"/>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row>
  </sheetData>
  <protectedRanges>
    <protectedRange sqref="F24:H25" name="Obseg1_1_1_2"/>
  </protectedRanges>
  <sortState ref="B16:I22">
    <sortCondition ref="C16:C22"/>
  </sortState>
  <mergeCells count="3">
    <mergeCell ref="A2:B8"/>
    <mergeCell ref="E24:H24"/>
    <mergeCell ref="E25:H25"/>
  </mergeCells>
  <hyperlinks>
    <hyperlink ref="C5" r:id="rId1" display="mailto:info@dsolj-bezigrad.si"/>
    <hyperlink ref="C6" r:id="rId2"/>
  </hyperlinks>
  <pageMargins left="0.7" right="0.7" top="0.75" bottom="0.75" header="0.3" footer="0.3"/>
  <pageSetup paperSize="9" scale="61" fitToHeight="0" orientation="landscape"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tabSelected="1" topLeftCell="B7" workbookViewId="0">
      <selection activeCell="G21" sqref="G21"/>
    </sheetView>
  </sheetViews>
  <sheetFormatPr defaultColWidth="8.85546875" defaultRowHeight="15" x14ac:dyDescent="0.25"/>
  <cols>
    <col min="2" max="2" width="12.85546875" customWidth="1"/>
    <col min="3" max="3" width="64.28515625" customWidth="1"/>
    <col min="5" max="5" width="21.42578125" customWidth="1"/>
    <col min="6" max="6" width="15.85546875" customWidth="1"/>
    <col min="7" max="7" width="17.7109375" style="2" customWidth="1"/>
    <col min="8" max="8" width="12.28515625" style="2" customWidth="1"/>
    <col min="9" max="9" width="22.85546875" customWidth="1"/>
    <col min="10" max="10" width="13.5703125" customWidth="1"/>
  </cols>
  <sheetData>
    <row r="1" spans="1:10" ht="18.75" x14ac:dyDescent="0.3">
      <c r="A1" s="2"/>
      <c r="B1" s="2"/>
      <c r="C1" s="7" t="s">
        <v>0</v>
      </c>
    </row>
    <row r="2" spans="1:10" x14ac:dyDescent="0.25">
      <c r="A2" s="174"/>
      <c r="B2" s="174"/>
      <c r="C2" s="3" t="s">
        <v>1</v>
      </c>
    </row>
    <row r="3" spans="1:10" x14ac:dyDescent="0.25">
      <c r="A3" s="174"/>
      <c r="B3" s="174"/>
      <c r="C3" s="3" t="s">
        <v>2</v>
      </c>
    </row>
    <row r="4" spans="1:10" x14ac:dyDescent="0.25">
      <c r="A4" s="174"/>
      <c r="B4" s="174"/>
      <c r="C4" s="3" t="s">
        <v>3</v>
      </c>
      <c r="I4" t="s">
        <v>186</v>
      </c>
    </row>
    <row r="5" spans="1:10" x14ac:dyDescent="0.25">
      <c r="A5" s="174"/>
      <c r="B5" s="174"/>
      <c r="C5" s="5" t="s">
        <v>4</v>
      </c>
    </row>
    <row r="6" spans="1:10" x14ac:dyDescent="0.25">
      <c r="A6" s="174"/>
      <c r="B6" s="174"/>
      <c r="C6" s="6" t="s">
        <v>5</v>
      </c>
    </row>
    <row r="7" spans="1:10" x14ac:dyDescent="0.25">
      <c r="A7" s="174"/>
      <c r="B7" s="174"/>
      <c r="C7" s="6"/>
    </row>
    <row r="8" spans="1:10" ht="18.75" x14ac:dyDescent="0.3">
      <c r="A8" s="174"/>
      <c r="B8" s="174"/>
      <c r="C8" s="7" t="s">
        <v>6</v>
      </c>
    </row>
    <row r="9" spans="1:10" x14ac:dyDescent="0.25">
      <c r="A9" s="2"/>
      <c r="B9" s="2"/>
      <c r="C9" s="4"/>
    </row>
    <row r="10" spans="1:10" x14ac:dyDescent="0.25">
      <c r="A10" s="2"/>
      <c r="B10" s="2"/>
      <c r="C10" s="4"/>
    </row>
    <row r="11" spans="1:10" x14ac:dyDescent="0.25">
      <c r="A11" s="2"/>
      <c r="B11" s="2"/>
      <c r="C11" s="2"/>
    </row>
    <row r="13" spans="1:10" ht="15.75" x14ac:dyDescent="0.25">
      <c r="A13" s="114" t="s">
        <v>45</v>
      </c>
      <c r="B13" s="29"/>
      <c r="C13" s="29"/>
      <c r="D13" s="29"/>
      <c r="E13" s="2"/>
      <c r="F13" s="2"/>
      <c r="I13" s="2"/>
      <c r="J13" s="2"/>
    </row>
    <row r="14" spans="1:10" s="2" customFormat="1" ht="15.75" x14ac:dyDescent="0.25">
      <c r="A14" s="21"/>
    </row>
    <row r="15" spans="1:10" ht="30" x14ac:dyDescent="0.25">
      <c r="A15" s="115" t="s">
        <v>33</v>
      </c>
      <c r="B15" s="116" t="s">
        <v>70</v>
      </c>
      <c r="C15" s="115" t="s">
        <v>46</v>
      </c>
      <c r="D15" s="115" t="s">
        <v>9</v>
      </c>
      <c r="E15" s="116" t="s">
        <v>47</v>
      </c>
      <c r="F15" s="116" t="s">
        <v>41</v>
      </c>
      <c r="G15" s="116" t="s">
        <v>62</v>
      </c>
      <c r="H15" s="116" t="s">
        <v>13</v>
      </c>
      <c r="I15" s="52" t="s">
        <v>27</v>
      </c>
      <c r="J15" s="52" t="s">
        <v>183</v>
      </c>
    </row>
    <row r="16" spans="1:10" ht="20.25" customHeight="1" x14ac:dyDescent="0.25">
      <c r="A16" s="117">
        <v>1</v>
      </c>
      <c r="B16" s="117">
        <v>331</v>
      </c>
      <c r="C16" s="117" t="s">
        <v>48</v>
      </c>
      <c r="D16" s="118" t="s">
        <v>28</v>
      </c>
      <c r="E16" s="119">
        <v>200</v>
      </c>
      <c r="F16" s="120"/>
      <c r="G16" s="120">
        <f>SUM(E16*F16)</f>
        <v>0</v>
      </c>
      <c r="H16" s="120"/>
      <c r="I16" s="120">
        <f>SUM(G16+G16*H16/100)</f>
        <v>0</v>
      </c>
      <c r="J16" s="163"/>
    </row>
    <row r="17" spans="1:10" ht="21" customHeight="1" x14ac:dyDescent="0.25">
      <c r="A17" s="117">
        <f>SUM(A16+1)</f>
        <v>2</v>
      </c>
      <c r="B17" s="63">
        <v>346</v>
      </c>
      <c r="C17" s="63" t="s">
        <v>50</v>
      </c>
      <c r="D17" s="59" t="s">
        <v>29</v>
      </c>
      <c r="E17" s="113">
        <v>200</v>
      </c>
      <c r="F17" s="71"/>
      <c r="G17" s="120">
        <f t="shared" ref="G17:G21" si="0">SUM(E17*F17)</f>
        <v>0</v>
      </c>
      <c r="H17" s="71"/>
      <c r="I17" s="120">
        <f t="shared" ref="I17:I21" si="1">SUM(G17+G17*H17/100)</f>
        <v>0</v>
      </c>
      <c r="J17" s="163"/>
    </row>
    <row r="18" spans="1:10" ht="19.5" customHeight="1" x14ac:dyDescent="0.25">
      <c r="A18" s="117">
        <f t="shared" ref="A18:A19" si="2">SUM(A17+1)</f>
        <v>3</v>
      </c>
      <c r="B18" s="117">
        <v>347</v>
      </c>
      <c r="C18" s="117" t="s">
        <v>63</v>
      </c>
      <c r="D18" s="118" t="s">
        <v>28</v>
      </c>
      <c r="E18" s="121">
        <v>200</v>
      </c>
      <c r="F18" s="122"/>
      <c r="G18" s="120">
        <f t="shared" si="0"/>
        <v>0</v>
      </c>
      <c r="H18" s="122"/>
      <c r="I18" s="120">
        <f t="shared" si="1"/>
        <v>0</v>
      </c>
      <c r="J18" s="163"/>
    </row>
    <row r="19" spans="1:10" ht="19.5" customHeight="1" x14ac:dyDescent="0.25">
      <c r="A19" s="117">
        <f t="shared" si="2"/>
        <v>4</v>
      </c>
      <c r="B19" s="123">
        <v>360</v>
      </c>
      <c r="C19" s="123" t="s">
        <v>74</v>
      </c>
      <c r="D19" s="118" t="s">
        <v>28</v>
      </c>
      <c r="E19" s="121">
        <v>1500</v>
      </c>
      <c r="F19" s="122"/>
      <c r="G19" s="120">
        <f t="shared" si="0"/>
        <v>0</v>
      </c>
      <c r="H19" s="122"/>
      <c r="I19" s="120">
        <f t="shared" si="1"/>
        <v>0</v>
      </c>
      <c r="J19" s="163"/>
    </row>
    <row r="20" spans="1:10" s="41" customFormat="1" ht="19.5" customHeight="1" x14ac:dyDescent="0.25">
      <c r="A20" s="117">
        <v>5</v>
      </c>
      <c r="B20" s="117">
        <v>395</v>
      </c>
      <c r="C20" s="117" t="s">
        <v>49</v>
      </c>
      <c r="D20" s="118" t="s">
        <v>28</v>
      </c>
      <c r="E20" s="121">
        <v>250</v>
      </c>
      <c r="F20" s="122"/>
      <c r="G20" s="120">
        <f t="shared" si="0"/>
        <v>0</v>
      </c>
      <c r="H20" s="122"/>
      <c r="I20" s="120">
        <f t="shared" ref="I20" si="3">SUM(G20+G20*H20/100)</f>
        <v>0</v>
      </c>
      <c r="J20" s="163"/>
    </row>
    <row r="21" spans="1:10" ht="18" customHeight="1" x14ac:dyDescent="0.25">
      <c r="A21" s="117">
        <v>6</v>
      </c>
      <c r="B21" s="117">
        <v>1372</v>
      </c>
      <c r="C21" s="117" t="s">
        <v>97</v>
      </c>
      <c r="D21" s="118" t="s">
        <v>28</v>
      </c>
      <c r="E21" s="121">
        <v>50</v>
      </c>
      <c r="F21" s="122"/>
      <c r="G21" s="120">
        <f t="shared" si="0"/>
        <v>0</v>
      </c>
      <c r="H21" s="122"/>
      <c r="I21" s="120">
        <f t="shared" si="1"/>
        <v>0</v>
      </c>
      <c r="J21" s="163"/>
    </row>
    <row r="22" spans="1:10" s="2" customFormat="1" ht="18" customHeight="1" x14ac:dyDescent="0.25">
      <c r="A22" s="124"/>
      <c r="B22" s="124"/>
      <c r="C22" s="124"/>
      <c r="D22" s="124"/>
      <c r="E22" s="172" t="s">
        <v>24</v>
      </c>
      <c r="F22" s="172"/>
      <c r="G22" s="172"/>
      <c r="H22" s="172"/>
      <c r="I22" s="88">
        <f>SUM(G16:G21)</f>
        <v>0</v>
      </c>
    </row>
    <row r="23" spans="1:10" s="2" customFormat="1" ht="18" customHeight="1" x14ac:dyDescent="0.25">
      <c r="A23" s="124"/>
      <c r="B23" s="124"/>
      <c r="C23" s="124"/>
      <c r="D23" s="124"/>
      <c r="E23" s="173" t="s">
        <v>25</v>
      </c>
      <c r="F23" s="173"/>
      <c r="G23" s="173"/>
      <c r="H23" s="173"/>
      <c r="I23" s="75">
        <f>SUM(I16:I21)</f>
        <v>0</v>
      </c>
    </row>
    <row r="24" spans="1:10" s="2" customFormat="1" ht="18" customHeight="1" x14ac:dyDescent="0.25">
      <c r="A24" s="124"/>
      <c r="B24" s="124"/>
      <c r="C24" s="124"/>
      <c r="D24" s="124"/>
      <c r="E24" s="125"/>
      <c r="F24" s="126"/>
      <c r="G24" s="127"/>
      <c r="H24" s="126"/>
      <c r="I24" s="127"/>
    </row>
    <row r="25" spans="1:10" x14ac:dyDescent="0.25">
      <c r="A25" s="128"/>
      <c r="B25" s="128"/>
      <c r="C25" s="128"/>
      <c r="D25" s="128"/>
      <c r="E25" s="128"/>
      <c r="F25" s="128"/>
      <c r="G25" s="128"/>
      <c r="H25" s="128"/>
      <c r="I25" s="128"/>
      <c r="J25" s="2"/>
    </row>
    <row r="26" spans="1:10" x14ac:dyDescent="0.25">
      <c r="A26" s="128" t="s">
        <v>51</v>
      </c>
      <c r="B26" s="128"/>
      <c r="C26" s="128"/>
      <c r="D26" s="128"/>
      <c r="E26" s="128"/>
      <c r="F26" s="128"/>
      <c r="G26" s="128"/>
      <c r="H26" s="128"/>
      <c r="I26" s="128"/>
      <c r="J26" s="2"/>
    </row>
    <row r="27" spans="1:10" x14ac:dyDescent="0.25">
      <c r="A27" s="128"/>
      <c r="B27" s="128"/>
      <c r="C27" s="128"/>
      <c r="D27" s="128"/>
      <c r="E27" s="128"/>
      <c r="F27" s="128"/>
      <c r="G27" s="128"/>
      <c r="H27" s="128"/>
      <c r="I27" s="128"/>
      <c r="J27" s="2"/>
    </row>
    <row r="28" spans="1:10" x14ac:dyDescent="0.25">
      <c r="A28" s="128"/>
      <c r="B28" s="128"/>
      <c r="C28" s="128"/>
      <c r="D28" s="128"/>
      <c r="E28" s="128"/>
      <c r="F28" s="128"/>
      <c r="G28" s="128"/>
      <c r="H28" s="128"/>
      <c r="I28" s="128"/>
      <c r="J28" s="2"/>
    </row>
    <row r="29" spans="1:10" x14ac:dyDescent="0.25">
      <c r="A29" s="128"/>
      <c r="B29" s="128"/>
      <c r="C29" s="128"/>
      <c r="D29" s="128"/>
      <c r="E29" s="128"/>
      <c r="F29" s="128"/>
      <c r="G29" s="128"/>
      <c r="H29" s="128"/>
      <c r="I29" s="128"/>
      <c r="J29" s="2"/>
    </row>
    <row r="30" spans="1:10" x14ac:dyDescent="0.25">
      <c r="A30" s="129" t="s">
        <v>43</v>
      </c>
      <c r="B30" s="129"/>
      <c r="C30" s="129"/>
      <c r="D30" s="129"/>
      <c r="E30" s="128" t="s">
        <v>52</v>
      </c>
      <c r="F30" s="129"/>
      <c r="G30" s="129"/>
      <c r="H30" s="129"/>
      <c r="I30" s="128"/>
      <c r="J30" s="2"/>
    </row>
    <row r="31" spans="1:10" x14ac:dyDescent="0.25">
      <c r="A31" s="28"/>
      <c r="B31" s="28"/>
      <c r="C31" s="28"/>
      <c r="D31" s="28"/>
      <c r="E31" s="28"/>
      <c r="F31" s="26"/>
      <c r="G31" s="26"/>
      <c r="H31" s="26"/>
      <c r="I31" s="26"/>
      <c r="J31" s="2"/>
    </row>
    <row r="32" spans="1:10" x14ac:dyDescent="0.25">
      <c r="A32" s="28"/>
      <c r="B32" s="28"/>
      <c r="C32" s="28"/>
      <c r="D32" s="28"/>
      <c r="E32" s="28"/>
      <c r="F32" s="26"/>
      <c r="G32" s="26"/>
      <c r="H32" s="26"/>
      <c r="I32" s="26"/>
      <c r="J32" s="2"/>
    </row>
    <row r="33" spans="10:10" x14ac:dyDescent="0.25">
      <c r="J33" s="2"/>
    </row>
    <row r="34" spans="10:10" x14ac:dyDescent="0.25">
      <c r="J34" s="2"/>
    </row>
    <row r="35" spans="10:10" x14ac:dyDescent="0.25">
      <c r="J35" s="2"/>
    </row>
  </sheetData>
  <protectedRanges>
    <protectedRange sqref="F22:H23" name="Obseg1_1_1_2"/>
  </protectedRanges>
  <sortState ref="B16:I20">
    <sortCondition ref="B16:B20"/>
  </sortState>
  <mergeCells count="3">
    <mergeCell ref="A2:B8"/>
    <mergeCell ref="E22:H22"/>
    <mergeCell ref="E23:H23"/>
  </mergeCells>
  <hyperlinks>
    <hyperlink ref="C5" r:id="rId1" display="mailto:info@dsolj-bezigrad.si"/>
    <hyperlink ref="C6" r:id="rId2"/>
  </hyperlinks>
  <pageMargins left="0.7" right="0.7" top="0.75" bottom="0.75" header="0.3" footer="0.3"/>
  <pageSetup paperSize="9" scale="64" fitToHeight="0" orientation="landscape"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opLeftCell="A7" workbookViewId="0">
      <selection activeCell="I27" sqref="I27"/>
    </sheetView>
  </sheetViews>
  <sheetFormatPr defaultColWidth="8.85546875" defaultRowHeight="15" x14ac:dyDescent="0.25"/>
  <cols>
    <col min="2" max="2" width="12.140625" customWidth="1"/>
    <col min="3" max="3" width="65" customWidth="1"/>
    <col min="5" max="5" width="15.7109375" customWidth="1"/>
    <col min="6" max="6" width="14.42578125" customWidth="1"/>
    <col min="7" max="7" width="15.140625" style="2" customWidth="1"/>
    <col min="8" max="8" width="12.7109375" style="2" customWidth="1"/>
    <col min="9" max="9" width="19.42578125" customWidth="1"/>
  </cols>
  <sheetData>
    <row r="1" spans="1:11" ht="18.75" x14ac:dyDescent="0.3">
      <c r="A1" s="2"/>
      <c r="B1" s="2"/>
      <c r="C1" s="7" t="s">
        <v>0</v>
      </c>
    </row>
    <row r="2" spans="1:11" x14ac:dyDescent="0.25">
      <c r="A2" s="174"/>
      <c r="B2" s="174"/>
      <c r="C2" s="3" t="s">
        <v>1</v>
      </c>
    </row>
    <row r="3" spans="1:11" x14ac:dyDescent="0.25">
      <c r="A3" s="174"/>
      <c r="B3" s="174"/>
      <c r="C3" s="3" t="s">
        <v>2</v>
      </c>
    </row>
    <row r="4" spans="1:11" x14ac:dyDescent="0.25">
      <c r="A4" s="174"/>
      <c r="B4" s="174"/>
      <c r="C4" s="3" t="s">
        <v>3</v>
      </c>
      <c r="I4" t="s">
        <v>186</v>
      </c>
    </row>
    <row r="5" spans="1:11" x14ac:dyDescent="0.25">
      <c r="A5" s="174"/>
      <c r="B5" s="174"/>
      <c r="C5" s="5" t="s">
        <v>4</v>
      </c>
    </row>
    <row r="6" spans="1:11" x14ac:dyDescent="0.25">
      <c r="A6" s="174"/>
      <c r="B6" s="174"/>
      <c r="C6" s="6" t="s">
        <v>5</v>
      </c>
    </row>
    <row r="7" spans="1:11" x14ac:dyDescent="0.25">
      <c r="A7" s="174"/>
      <c r="B7" s="174"/>
      <c r="C7" s="6"/>
    </row>
    <row r="8" spans="1:11" ht="18.75" x14ac:dyDescent="0.3">
      <c r="A8" s="174"/>
      <c r="B8" s="174"/>
      <c r="C8" s="7" t="s">
        <v>6</v>
      </c>
    </row>
    <row r="9" spans="1:11" x14ac:dyDescent="0.25">
      <c r="A9" s="2"/>
      <c r="B9" s="2"/>
      <c r="C9" s="4"/>
    </row>
    <row r="10" spans="1:11" x14ac:dyDescent="0.25">
      <c r="A10" s="2"/>
      <c r="B10" s="2"/>
      <c r="C10" s="4"/>
    </row>
    <row r="11" spans="1:11" x14ac:dyDescent="0.25">
      <c r="A11" s="2"/>
      <c r="B11" s="2"/>
      <c r="C11" s="2"/>
    </row>
    <row r="13" spans="1:11" ht="15.75" x14ac:dyDescent="0.25">
      <c r="A13" s="114" t="s">
        <v>68</v>
      </c>
      <c r="B13" s="29"/>
      <c r="C13" s="29"/>
      <c r="D13" s="2"/>
      <c r="E13" s="2"/>
      <c r="F13" s="2"/>
      <c r="I13" s="2"/>
      <c r="J13" s="2"/>
    </row>
    <row r="14" spans="1:11" s="2" customFormat="1" ht="15.75" x14ac:dyDescent="0.25">
      <c r="A14" s="21"/>
    </row>
    <row r="15" spans="1:11" ht="30" x14ac:dyDescent="0.25">
      <c r="A15" s="115" t="s">
        <v>33</v>
      </c>
      <c r="B15" s="116" t="s">
        <v>70</v>
      </c>
      <c r="C15" s="115" t="s">
        <v>46</v>
      </c>
      <c r="D15" s="115" t="s">
        <v>9</v>
      </c>
      <c r="E15" s="116" t="s">
        <v>47</v>
      </c>
      <c r="F15" s="116" t="s">
        <v>41</v>
      </c>
      <c r="G15" s="116" t="s">
        <v>62</v>
      </c>
      <c r="H15" s="116" t="s">
        <v>13</v>
      </c>
      <c r="I15" s="52" t="s">
        <v>27</v>
      </c>
      <c r="J15" s="26"/>
      <c r="K15" s="26"/>
    </row>
    <row r="16" spans="1:11" x14ac:dyDescent="0.25">
      <c r="A16" s="117">
        <v>1</v>
      </c>
      <c r="B16" s="123">
        <v>303</v>
      </c>
      <c r="C16" s="123" t="s">
        <v>55</v>
      </c>
      <c r="D16" s="118" t="s">
        <v>28</v>
      </c>
      <c r="E16" s="121">
        <v>40000</v>
      </c>
      <c r="F16" s="122"/>
      <c r="G16" s="122">
        <f>SUM(E16*F16)</f>
        <v>0</v>
      </c>
      <c r="H16" s="122"/>
      <c r="I16" s="122">
        <f>SUM(G16+G16*H16/100)</f>
        <v>0</v>
      </c>
      <c r="J16" s="26"/>
      <c r="K16" s="26"/>
    </row>
    <row r="17" spans="1:11" x14ac:dyDescent="0.25">
      <c r="A17" s="117">
        <f>SUM(A16+1)</f>
        <v>2</v>
      </c>
      <c r="B17" s="123">
        <v>362</v>
      </c>
      <c r="C17" s="123" t="s">
        <v>151</v>
      </c>
      <c r="D17" s="118" t="s">
        <v>28</v>
      </c>
      <c r="E17" s="121">
        <v>5000</v>
      </c>
      <c r="F17" s="122"/>
      <c r="G17" s="122">
        <f t="shared" ref="G17:G25" si="0">SUM(E17*F17)</f>
        <v>0</v>
      </c>
      <c r="H17" s="122"/>
      <c r="I17" s="122">
        <f t="shared" ref="I17:I25" si="1">SUM(G17+G17*H17/100)</f>
        <v>0</v>
      </c>
      <c r="J17" s="26"/>
      <c r="K17" s="26"/>
    </row>
    <row r="18" spans="1:11" x14ac:dyDescent="0.25">
      <c r="A18" s="117">
        <f t="shared" ref="A18:A23" si="2">SUM(A17+1)</f>
        <v>3</v>
      </c>
      <c r="B18" s="123">
        <v>363</v>
      </c>
      <c r="C18" s="123" t="s">
        <v>152</v>
      </c>
      <c r="D18" s="118" t="s">
        <v>28</v>
      </c>
      <c r="E18" s="121">
        <v>45000</v>
      </c>
      <c r="F18" s="122"/>
      <c r="G18" s="122">
        <f t="shared" si="0"/>
        <v>0</v>
      </c>
      <c r="H18" s="122"/>
      <c r="I18" s="122">
        <f t="shared" si="1"/>
        <v>0</v>
      </c>
      <c r="J18" s="26"/>
      <c r="K18" s="26"/>
    </row>
    <row r="19" spans="1:11" x14ac:dyDescent="0.25">
      <c r="A19" s="117">
        <f>SUM(A18+1)</f>
        <v>4</v>
      </c>
      <c r="B19" s="123">
        <v>370</v>
      </c>
      <c r="C19" s="123" t="s">
        <v>56</v>
      </c>
      <c r="D19" s="118" t="s">
        <v>28</v>
      </c>
      <c r="E19" s="121">
        <v>15000</v>
      </c>
      <c r="F19" s="122"/>
      <c r="G19" s="122">
        <f t="shared" si="0"/>
        <v>0</v>
      </c>
      <c r="H19" s="122"/>
      <c r="I19" s="122">
        <f t="shared" si="1"/>
        <v>0</v>
      </c>
      <c r="J19" s="26"/>
      <c r="K19" s="26"/>
    </row>
    <row r="20" spans="1:11" x14ac:dyDescent="0.25">
      <c r="A20" s="117">
        <f t="shared" si="2"/>
        <v>5</v>
      </c>
      <c r="B20" s="123">
        <v>378</v>
      </c>
      <c r="C20" s="123" t="s">
        <v>54</v>
      </c>
      <c r="D20" s="118" t="s">
        <v>28</v>
      </c>
      <c r="E20" s="121">
        <v>10000</v>
      </c>
      <c r="F20" s="122"/>
      <c r="G20" s="122">
        <f t="shared" si="0"/>
        <v>0</v>
      </c>
      <c r="H20" s="122"/>
      <c r="I20" s="122">
        <f t="shared" si="1"/>
        <v>0</v>
      </c>
      <c r="J20" s="26"/>
      <c r="K20" s="26"/>
    </row>
    <row r="21" spans="1:11" x14ac:dyDescent="0.25">
      <c r="A21" s="117">
        <f t="shared" si="2"/>
        <v>6</v>
      </c>
      <c r="B21" s="123">
        <v>391</v>
      </c>
      <c r="C21" s="123" t="s">
        <v>99</v>
      </c>
      <c r="D21" s="118" t="s">
        <v>28</v>
      </c>
      <c r="E21" s="121">
        <v>10000</v>
      </c>
      <c r="F21" s="122"/>
      <c r="G21" s="122">
        <f t="shared" si="0"/>
        <v>0</v>
      </c>
      <c r="H21" s="122"/>
      <c r="I21" s="122">
        <f t="shared" si="1"/>
        <v>0</v>
      </c>
      <c r="J21" s="26"/>
      <c r="K21" s="26"/>
    </row>
    <row r="22" spans="1:11" x14ac:dyDescent="0.25">
      <c r="A22" s="117">
        <f t="shared" si="2"/>
        <v>7</v>
      </c>
      <c r="B22" s="123">
        <v>392</v>
      </c>
      <c r="C22" s="123" t="s">
        <v>153</v>
      </c>
      <c r="D22" s="118" t="s">
        <v>28</v>
      </c>
      <c r="E22" s="121">
        <v>17000</v>
      </c>
      <c r="F22" s="122"/>
      <c r="G22" s="122">
        <f t="shared" si="0"/>
        <v>0</v>
      </c>
      <c r="H22" s="122"/>
      <c r="I22" s="122">
        <f t="shared" si="1"/>
        <v>0</v>
      </c>
      <c r="J22" s="26"/>
      <c r="K22" s="26"/>
    </row>
    <row r="23" spans="1:11" x14ac:dyDescent="0.25">
      <c r="A23" s="117">
        <f t="shared" si="2"/>
        <v>8</v>
      </c>
      <c r="B23" s="123">
        <v>689</v>
      </c>
      <c r="C23" s="123" t="s">
        <v>154</v>
      </c>
      <c r="D23" s="118" t="s">
        <v>28</v>
      </c>
      <c r="E23" s="121">
        <v>20000</v>
      </c>
      <c r="F23" s="122"/>
      <c r="G23" s="122">
        <f t="shared" si="0"/>
        <v>0</v>
      </c>
      <c r="H23" s="122"/>
      <c r="I23" s="122">
        <f t="shared" si="1"/>
        <v>0</v>
      </c>
      <c r="J23" s="26"/>
      <c r="K23" s="26"/>
    </row>
    <row r="24" spans="1:11" x14ac:dyDescent="0.25">
      <c r="A24" s="117">
        <f>SUM(A23+1)</f>
        <v>9</v>
      </c>
      <c r="B24" s="123">
        <v>690</v>
      </c>
      <c r="C24" s="123" t="s">
        <v>53</v>
      </c>
      <c r="D24" s="118" t="s">
        <v>28</v>
      </c>
      <c r="E24" s="121">
        <v>12000</v>
      </c>
      <c r="F24" s="122"/>
      <c r="G24" s="122">
        <f t="shared" si="0"/>
        <v>0</v>
      </c>
      <c r="H24" s="122"/>
      <c r="I24" s="122">
        <f t="shared" si="1"/>
        <v>0</v>
      </c>
      <c r="J24" s="26"/>
      <c r="K24" s="26"/>
    </row>
    <row r="25" spans="1:11" s="41" customFormat="1" x14ac:dyDescent="0.25">
      <c r="A25" s="117">
        <v>10</v>
      </c>
      <c r="B25" s="123">
        <v>313</v>
      </c>
      <c r="C25" s="123" t="s">
        <v>98</v>
      </c>
      <c r="D25" s="118" t="s">
        <v>28</v>
      </c>
      <c r="E25" s="121">
        <v>8000</v>
      </c>
      <c r="F25" s="122"/>
      <c r="G25" s="122">
        <f t="shared" si="0"/>
        <v>0</v>
      </c>
      <c r="H25" s="122"/>
      <c r="I25" s="122">
        <f t="shared" si="1"/>
        <v>0</v>
      </c>
      <c r="J25" s="40"/>
      <c r="K25" s="40"/>
    </row>
    <row r="26" spans="1:11" x14ac:dyDescent="0.25">
      <c r="A26" s="124"/>
      <c r="B26" s="124"/>
      <c r="C26" s="124"/>
      <c r="D26" s="124"/>
      <c r="E26" s="172" t="s">
        <v>24</v>
      </c>
      <c r="F26" s="172"/>
      <c r="G26" s="172"/>
      <c r="H26" s="172"/>
      <c r="I26" s="88">
        <f>SUM(G16:G25)</f>
        <v>0</v>
      </c>
      <c r="J26" s="26"/>
      <c r="K26" s="26"/>
    </row>
    <row r="27" spans="1:11" x14ac:dyDescent="0.25">
      <c r="A27" s="128"/>
      <c r="B27" s="128"/>
      <c r="C27" s="128"/>
      <c r="D27" s="128"/>
      <c r="E27" s="173" t="s">
        <v>25</v>
      </c>
      <c r="F27" s="173"/>
      <c r="G27" s="173"/>
      <c r="H27" s="173"/>
      <c r="I27" s="75">
        <f>SUM(I16:I25)</f>
        <v>0</v>
      </c>
      <c r="J27" s="26"/>
      <c r="K27" s="26"/>
    </row>
    <row r="28" spans="1:11" s="2" customFormat="1" x14ac:dyDescent="0.25">
      <c r="A28" s="128"/>
      <c r="B28" s="128"/>
      <c r="C28" s="130"/>
      <c r="D28" s="128"/>
      <c r="E28" s="107"/>
      <c r="F28" s="107"/>
      <c r="G28" s="107"/>
      <c r="H28" s="107"/>
      <c r="I28" s="108"/>
      <c r="J28" s="26"/>
      <c r="K28" s="26"/>
    </row>
    <row r="29" spans="1:11" x14ac:dyDescent="0.25">
      <c r="A29" s="128" t="s">
        <v>64</v>
      </c>
      <c r="B29" s="128"/>
      <c r="C29" s="128"/>
      <c r="D29" s="128"/>
      <c r="E29" s="128"/>
      <c r="F29" s="128"/>
      <c r="G29" s="128"/>
      <c r="H29" s="128"/>
      <c r="I29" s="128"/>
      <c r="J29" s="26"/>
      <c r="K29" s="26"/>
    </row>
    <row r="30" spans="1:11" x14ac:dyDescent="0.25">
      <c r="A30" s="128" t="s">
        <v>181</v>
      </c>
      <c r="B30" s="128"/>
      <c r="C30" s="128"/>
      <c r="D30" s="128"/>
      <c r="E30" s="128"/>
      <c r="F30" s="128"/>
      <c r="G30" s="128"/>
      <c r="H30" s="128"/>
      <c r="I30" s="128"/>
      <c r="J30" s="26"/>
      <c r="K30" s="26"/>
    </row>
    <row r="31" spans="1:11" x14ac:dyDescent="0.25">
      <c r="A31" s="128"/>
      <c r="B31" s="128"/>
      <c r="C31" s="128"/>
      <c r="D31" s="128"/>
      <c r="E31" s="128"/>
      <c r="F31" s="128"/>
      <c r="G31" s="128"/>
      <c r="H31" s="128"/>
      <c r="I31" s="128"/>
      <c r="J31" s="26"/>
      <c r="K31" s="26"/>
    </row>
    <row r="32" spans="1:11" x14ac:dyDescent="0.25">
      <c r="A32" s="129" t="s">
        <v>43</v>
      </c>
      <c r="B32" s="129"/>
      <c r="C32" s="129"/>
      <c r="D32" s="129"/>
      <c r="E32" s="128" t="s">
        <v>52</v>
      </c>
      <c r="F32" s="129"/>
      <c r="G32" s="129"/>
      <c r="H32" s="129"/>
      <c r="I32" s="129"/>
      <c r="J32" s="26"/>
      <c r="K32" s="26"/>
    </row>
    <row r="33" spans="1:11" x14ac:dyDescent="0.25">
      <c r="A33" s="128"/>
      <c r="B33" s="128"/>
      <c r="C33" s="128"/>
      <c r="D33" s="128"/>
      <c r="E33" s="128"/>
      <c r="F33" s="128"/>
      <c r="G33" s="128"/>
      <c r="H33" s="128"/>
      <c r="I33" s="128"/>
      <c r="J33" s="26"/>
      <c r="K33" s="26"/>
    </row>
    <row r="34" spans="1:11" x14ac:dyDescent="0.25">
      <c r="A34" s="128"/>
      <c r="B34" s="128"/>
      <c r="C34" s="128"/>
      <c r="D34" s="128"/>
      <c r="E34" s="128"/>
      <c r="F34" s="128"/>
      <c r="G34" s="128"/>
      <c r="H34" s="128"/>
      <c r="I34" s="128"/>
      <c r="J34" s="26"/>
      <c r="K34" s="26"/>
    </row>
    <row r="35" spans="1:11" x14ac:dyDescent="0.25">
      <c r="A35" s="28"/>
      <c r="B35" s="28"/>
      <c r="C35" s="28"/>
      <c r="D35" s="28"/>
      <c r="E35" s="28"/>
      <c r="F35" s="28"/>
      <c r="G35" s="28"/>
      <c r="I35" s="2"/>
      <c r="J35" s="2"/>
    </row>
    <row r="36" spans="1:11" x14ac:dyDescent="0.25">
      <c r="A36" s="28"/>
      <c r="B36" s="28"/>
      <c r="C36" s="28"/>
      <c r="D36" s="28"/>
      <c r="E36" s="28"/>
      <c r="F36" s="28"/>
      <c r="G36" s="28"/>
      <c r="I36" s="2"/>
      <c r="J36" s="2"/>
    </row>
    <row r="37" spans="1:11" x14ac:dyDescent="0.25">
      <c r="A37" s="28"/>
      <c r="B37" s="28"/>
      <c r="C37" s="28"/>
      <c r="D37" s="28"/>
      <c r="E37" s="28"/>
      <c r="F37" s="28"/>
      <c r="G37" s="28"/>
      <c r="I37" s="2"/>
      <c r="J37" s="2"/>
    </row>
    <row r="38" spans="1:11" x14ac:dyDescent="0.25">
      <c r="A38" s="2"/>
      <c r="B38" s="2"/>
      <c r="C38" s="2"/>
      <c r="D38" s="2"/>
      <c r="E38" s="2"/>
      <c r="F38" s="2"/>
      <c r="I38" s="2"/>
      <c r="J38" s="2"/>
    </row>
  </sheetData>
  <protectedRanges>
    <protectedRange sqref="F26:H28" name="Obseg1_1_1_2"/>
  </protectedRanges>
  <sortState ref="B15:I23">
    <sortCondition ref="B15:B23"/>
  </sortState>
  <mergeCells count="3">
    <mergeCell ref="A2:B8"/>
    <mergeCell ref="E26:H26"/>
    <mergeCell ref="E27:H27"/>
  </mergeCells>
  <hyperlinks>
    <hyperlink ref="C5" r:id="rId1" display="mailto:info@dsolj-bezigrad.si"/>
    <hyperlink ref="C6" r:id="rId2"/>
  </hyperlinks>
  <pageMargins left="0.7" right="0.7" top="0.75" bottom="0.75" header="0.3" footer="0.3"/>
  <pageSetup paperSize="9" scale="72" fitToHeight="0" orientation="landscape"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9"/>
  <sheetViews>
    <sheetView topLeftCell="D20" workbookViewId="0">
      <selection activeCell="L29" sqref="L29"/>
    </sheetView>
  </sheetViews>
  <sheetFormatPr defaultColWidth="8.85546875" defaultRowHeight="15" x14ac:dyDescent="0.25"/>
  <cols>
    <col min="1" max="1" width="7.42578125" customWidth="1"/>
    <col min="2" max="2" width="10.7109375" customWidth="1"/>
    <col min="3" max="3" width="59.42578125" customWidth="1"/>
    <col min="5" max="5" width="10.42578125" customWidth="1"/>
    <col min="6" max="6" width="14.42578125" customWidth="1"/>
    <col min="7" max="7" width="15.7109375" style="2" customWidth="1"/>
    <col min="8" max="8" width="13" style="2" customWidth="1"/>
    <col min="9" max="9" width="20.42578125" customWidth="1"/>
    <col min="10" max="10" width="19.42578125" customWidth="1"/>
    <col min="11" max="11" width="17.42578125" customWidth="1"/>
    <col min="12" max="12" width="23.7109375" customWidth="1"/>
  </cols>
  <sheetData>
    <row r="1" spans="1:12" ht="18.75" x14ac:dyDescent="0.3">
      <c r="A1" s="2"/>
      <c r="B1" s="2"/>
      <c r="C1" s="7" t="s">
        <v>0</v>
      </c>
      <c r="I1" t="s">
        <v>186</v>
      </c>
    </row>
    <row r="2" spans="1:12" x14ac:dyDescent="0.25">
      <c r="A2" s="174"/>
      <c r="B2" s="174"/>
      <c r="C2" s="3" t="s">
        <v>1</v>
      </c>
    </row>
    <row r="3" spans="1:12" x14ac:dyDescent="0.25">
      <c r="A3" s="174"/>
      <c r="B3" s="174"/>
      <c r="C3" s="3" t="s">
        <v>2</v>
      </c>
    </row>
    <row r="4" spans="1:12" x14ac:dyDescent="0.25">
      <c r="A4" s="174"/>
      <c r="B4" s="174"/>
      <c r="C4" s="3" t="s">
        <v>3</v>
      </c>
    </row>
    <row r="5" spans="1:12" x14ac:dyDescent="0.25">
      <c r="A5" s="174"/>
      <c r="B5" s="174"/>
      <c r="C5" s="5" t="s">
        <v>4</v>
      </c>
    </row>
    <row r="6" spans="1:12" x14ac:dyDescent="0.25">
      <c r="A6" s="174"/>
      <c r="B6" s="174"/>
      <c r="C6" s="6" t="s">
        <v>5</v>
      </c>
    </row>
    <row r="7" spans="1:12" x14ac:dyDescent="0.25">
      <c r="A7" s="174"/>
      <c r="B7" s="174"/>
      <c r="C7" s="6"/>
    </row>
    <row r="8" spans="1:12" ht="18.75" x14ac:dyDescent="0.3">
      <c r="A8" s="174"/>
      <c r="B8" s="174"/>
      <c r="C8" s="7" t="s">
        <v>6</v>
      </c>
    </row>
    <row r="9" spans="1:12" x14ac:dyDescent="0.25">
      <c r="A9" s="2"/>
      <c r="B9" s="2"/>
      <c r="C9" s="4"/>
    </row>
    <row r="10" spans="1:12" x14ac:dyDescent="0.25">
      <c r="A10" s="2"/>
      <c r="B10" s="2"/>
      <c r="C10" s="4"/>
    </row>
    <row r="11" spans="1:12" x14ac:dyDescent="0.25">
      <c r="A11" s="2"/>
      <c r="B11" s="2"/>
      <c r="C11" s="2"/>
    </row>
    <row r="14" spans="1:12" s="10" customFormat="1" ht="15.75" x14ac:dyDescent="0.25">
      <c r="A14" s="114" t="s">
        <v>57</v>
      </c>
      <c r="B14" s="131"/>
      <c r="C14" s="131"/>
      <c r="D14" s="2"/>
      <c r="E14" s="2"/>
      <c r="F14" s="23"/>
      <c r="G14" s="23"/>
      <c r="H14" s="23"/>
      <c r="I14" s="2"/>
      <c r="J14" s="2"/>
    </row>
    <row r="15" spans="1:12" s="10" customFormat="1" ht="10.5" customHeight="1" x14ac:dyDescent="0.25">
      <c r="A15" s="22"/>
      <c r="B15" s="2"/>
      <c r="C15" s="2"/>
      <c r="D15" s="2"/>
      <c r="E15" s="2"/>
      <c r="F15" s="23"/>
      <c r="G15" s="23"/>
      <c r="H15" s="23"/>
      <c r="I15" s="2"/>
      <c r="J15" s="2"/>
    </row>
    <row r="16" spans="1:12" s="42" customFormat="1" ht="36" customHeight="1" x14ac:dyDescent="0.25">
      <c r="A16" s="180" t="s">
        <v>33</v>
      </c>
      <c r="B16" s="181" t="s">
        <v>70</v>
      </c>
      <c r="C16" s="180" t="s">
        <v>46</v>
      </c>
      <c r="D16" s="180" t="s">
        <v>9</v>
      </c>
      <c r="E16" s="181" t="s">
        <v>182</v>
      </c>
      <c r="F16" s="181" t="s">
        <v>41</v>
      </c>
      <c r="G16" s="181" t="s">
        <v>62</v>
      </c>
      <c r="H16" s="181" t="s">
        <v>13</v>
      </c>
      <c r="I16" s="182" t="s">
        <v>27</v>
      </c>
      <c r="J16" s="177" t="s">
        <v>183</v>
      </c>
      <c r="K16" s="176" t="s">
        <v>184</v>
      </c>
      <c r="L16" s="176" t="s">
        <v>185</v>
      </c>
    </row>
    <row r="17" spans="1:23" s="42" customFormat="1" ht="68.25" customHeight="1" x14ac:dyDescent="0.25">
      <c r="A17" s="150">
        <v>1</v>
      </c>
      <c r="B17" s="151">
        <v>359</v>
      </c>
      <c r="C17" s="152" t="s">
        <v>156</v>
      </c>
      <c r="D17" s="153" t="s">
        <v>66</v>
      </c>
      <c r="E17" s="154">
        <v>200</v>
      </c>
      <c r="F17" s="183"/>
      <c r="G17" s="183">
        <f t="shared" ref="G17:G25" si="0">SUM(E17*F17)</f>
        <v>0</v>
      </c>
      <c r="H17" s="183"/>
      <c r="I17" s="183">
        <f t="shared" ref="I17:I25" si="1">SUM(G17+G17*H17/100)</f>
        <v>0</v>
      </c>
      <c r="J17" s="178"/>
      <c r="K17" s="163"/>
      <c r="L17" s="163"/>
    </row>
    <row r="18" spans="1:23" s="42" customFormat="1" ht="63.75" customHeight="1" x14ac:dyDescent="0.25">
      <c r="A18" s="150">
        <v>2</v>
      </c>
      <c r="B18" s="151">
        <v>300</v>
      </c>
      <c r="C18" s="152" t="s">
        <v>143</v>
      </c>
      <c r="D18" s="153" t="s">
        <v>65</v>
      </c>
      <c r="E18" s="155">
        <v>5000</v>
      </c>
      <c r="F18" s="183"/>
      <c r="G18" s="183">
        <v>0</v>
      </c>
      <c r="H18" s="183"/>
      <c r="I18" s="183">
        <v>0</v>
      </c>
      <c r="J18" s="178"/>
      <c r="K18" s="163"/>
      <c r="L18" s="163"/>
    </row>
    <row r="19" spans="1:23" s="145" customFormat="1" ht="63.75" customHeight="1" x14ac:dyDescent="0.25">
      <c r="A19" s="150">
        <v>3</v>
      </c>
      <c r="B19" s="151"/>
      <c r="C19" s="152" t="s">
        <v>144</v>
      </c>
      <c r="D19" s="153" t="s">
        <v>145</v>
      </c>
      <c r="E19" s="155">
        <v>650000</v>
      </c>
      <c r="F19" s="183"/>
      <c r="G19" s="183">
        <v>0</v>
      </c>
      <c r="H19" s="183"/>
      <c r="I19" s="183">
        <v>0</v>
      </c>
      <c r="J19" s="179"/>
      <c r="K19" s="163"/>
      <c r="L19" s="163"/>
    </row>
    <row r="20" spans="1:23" s="145" customFormat="1" ht="49.5" customHeight="1" x14ac:dyDescent="0.25">
      <c r="A20" s="150">
        <v>4</v>
      </c>
      <c r="B20" s="151">
        <v>671</v>
      </c>
      <c r="C20" s="152" t="s">
        <v>89</v>
      </c>
      <c r="D20" s="153" t="s">
        <v>66</v>
      </c>
      <c r="E20" s="155">
        <v>600</v>
      </c>
      <c r="F20" s="183"/>
      <c r="G20" s="183">
        <f t="shared" si="0"/>
        <v>0</v>
      </c>
      <c r="H20" s="183"/>
      <c r="I20" s="183">
        <f t="shared" si="1"/>
        <v>0</v>
      </c>
      <c r="J20" s="179"/>
      <c r="K20" s="163"/>
      <c r="L20" s="163"/>
    </row>
    <row r="21" spans="1:23" s="145" customFormat="1" ht="45" x14ac:dyDescent="0.25">
      <c r="A21" s="150">
        <v>5</v>
      </c>
      <c r="B21" s="156">
        <v>695</v>
      </c>
      <c r="C21" s="157" t="s">
        <v>90</v>
      </c>
      <c r="D21" s="153" t="s">
        <v>66</v>
      </c>
      <c r="E21" s="155">
        <v>600</v>
      </c>
      <c r="F21" s="183"/>
      <c r="G21" s="183">
        <f t="shared" si="0"/>
        <v>0</v>
      </c>
      <c r="H21" s="183"/>
      <c r="I21" s="183">
        <f t="shared" si="1"/>
        <v>0</v>
      </c>
      <c r="J21" s="179"/>
      <c r="K21" s="163"/>
      <c r="L21" s="163"/>
    </row>
    <row r="22" spans="1:23" s="145" customFormat="1" ht="44.25" customHeight="1" x14ac:dyDescent="0.25">
      <c r="A22" s="150">
        <v>6</v>
      </c>
      <c r="B22" s="156" t="s">
        <v>96</v>
      </c>
      <c r="C22" s="157" t="s">
        <v>95</v>
      </c>
      <c r="D22" s="158" t="s">
        <v>66</v>
      </c>
      <c r="E22" s="155">
        <v>90</v>
      </c>
      <c r="F22" s="183"/>
      <c r="G22" s="183">
        <f t="shared" si="0"/>
        <v>0</v>
      </c>
      <c r="H22" s="183"/>
      <c r="I22" s="183">
        <f t="shared" si="1"/>
        <v>0</v>
      </c>
      <c r="J22" s="179"/>
      <c r="K22" s="163"/>
      <c r="L22" s="163"/>
    </row>
    <row r="23" spans="1:23" s="145" customFormat="1" ht="66.75" customHeight="1" x14ac:dyDescent="0.25">
      <c r="A23" s="150">
        <v>7</v>
      </c>
      <c r="B23" s="156">
        <v>330</v>
      </c>
      <c r="C23" s="157" t="s">
        <v>91</v>
      </c>
      <c r="D23" s="158" t="s">
        <v>67</v>
      </c>
      <c r="E23" s="154">
        <v>300000</v>
      </c>
      <c r="F23" s="183"/>
      <c r="G23" s="183">
        <f t="shared" ref="G23:G24" si="2">SUM(E23*F23)</f>
        <v>0</v>
      </c>
      <c r="H23" s="183"/>
      <c r="I23" s="183">
        <f t="shared" ref="I23:I24" si="3">SUM(G23+G23*H23/100)</f>
        <v>0</v>
      </c>
      <c r="J23" s="179"/>
      <c r="K23" s="163"/>
      <c r="L23" s="163"/>
    </row>
    <row r="24" spans="1:23" s="145" customFormat="1" ht="65.25" customHeight="1" x14ac:dyDescent="0.25">
      <c r="A24" s="150">
        <v>8</v>
      </c>
      <c r="B24" s="156"/>
      <c r="C24" s="157" t="s">
        <v>155</v>
      </c>
      <c r="D24" s="158" t="s">
        <v>67</v>
      </c>
      <c r="E24" s="154">
        <v>150000</v>
      </c>
      <c r="F24" s="183"/>
      <c r="G24" s="183">
        <f t="shared" si="2"/>
        <v>0</v>
      </c>
      <c r="H24" s="183"/>
      <c r="I24" s="183">
        <f t="shared" si="3"/>
        <v>0</v>
      </c>
      <c r="J24" s="179"/>
      <c r="K24" s="163"/>
      <c r="L24" s="163"/>
    </row>
    <row r="25" spans="1:23" s="42" customFormat="1" ht="21.75" customHeight="1" x14ac:dyDescent="0.25">
      <c r="A25" s="133">
        <v>9</v>
      </c>
      <c r="B25" s="123">
        <v>302</v>
      </c>
      <c r="C25" s="134" t="s">
        <v>58</v>
      </c>
      <c r="D25" s="118" t="s">
        <v>29</v>
      </c>
      <c r="E25" s="132">
        <v>60</v>
      </c>
      <c r="F25" s="184"/>
      <c r="G25" s="184">
        <f t="shared" si="0"/>
        <v>0</v>
      </c>
      <c r="H25" s="184"/>
      <c r="I25" s="184">
        <f t="shared" si="1"/>
        <v>0</v>
      </c>
      <c r="J25" s="178"/>
      <c r="K25" s="162"/>
      <c r="L25" s="162"/>
    </row>
    <row r="26" spans="1:23" s="42" customFormat="1" ht="18" customHeight="1" x14ac:dyDescent="0.25">
      <c r="A26" s="135"/>
      <c r="B26" s="136"/>
      <c r="C26" s="137"/>
      <c r="D26" s="138"/>
      <c r="E26" s="172" t="s">
        <v>24</v>
      </c>
      <c r="F26" s="172"/>
      <c r="G26" s="172"/>
      <c r="H26" s="172"/>
      <c r="I26" s="88">
        <f>SUM(G17:G25)</f>
        <v>0</v>
      </c>
      <c r="J26" s="28"/>
    </row>
    <row r="27" spans="1:23" s="42" customFormat="1" ht="17.25" customHeight="1" x14ac:dyDescent="0.25">
      <c r="A27" s="135"/>
      <c r="B27" s="136"/>
      <c r="C27" s="137"/>
      <c r="D27" s="138"/>
      <c r="E27" s="173" t="s">
        <v>25</v>
      </c>
      <c r="F27" s="173"/>
      <c r="G27" s="173"/>
      <c r="H27" s="173"/>
      <c r="I27" s="75">
        <f>SUM(I17:I25)</f>
        <v>0</v>
      </c>
      <c r="J27" s="28"/>
    </row>
    <row r="28" spans="1:23" s="10" customFormat="1" ht="15.75" customHeight="1" x14ac:dyDescent="0.25">
      <c r="A28" s="135"/>
      <c r="B28" s="136"/>
      <c r="C28" s="137"/>
      <c r="D28" s="138"/>
      <c r="E28" s="139"/>
      <c r="F28" s="140"/>
      <c r="G28" s="140"/>
      <c r="H28" s="140"/>
      <c r="I28" s="140"/>
      <c r="J28" s="28"/>
    </row>
    <row r="29" spans="1:23" s="10" customFormat="1" ht="18" customHeight="1" x14ac:dyDescent="0.25">
      <c r="A29" s="74"/>
      <c r="B29" s="74"/>
      <c r="C29" s="74"/>
      <c r="D29" s="74"/>
      <c r="E29" s="74"/>
      <c r="F29" s="74"/>
      <c r="G29" s="74"/>
      <c r="H29" s="128"/>
      <c r="I29" s="128"/>
      <c r="J29" s="28"/>
    </row>
    <row r="30" spans="1:23" s="10" customFormat="1" ht="18.75" customHeight="1" x14ac:dyDescent="0.25">
      <c r="A30" s="128" t="s">
        <v>61</v>
      </c>
      <c r="B30" s="128"/>
      <c r="C30" s="128"/>
      <c r="D30" s="128"/>
      <c r="E30" s="128"/>
      <c r="F30" s="128"/>
      <c r="G30" s="128"/>
      <c r="H30" s="128"/>
      <c r="I30" s="128"/>
      <c r="J30" s="28"/>
      <c r="K30" s="42"/>
      <c r="L30" s="42"/>
      <c r="M30" s="42"/>
      <c r="N30" s="42"/>
      <c r="O30" s="42"/>
      <c r="P30" s="42"/>
      <c r="Q30" s="42"/>
      <c r="R30" s="42"/>
      <c r="S30" s="42"/>
      <c r="T30" s="42"/>
      <c r="U30" s="42"/>
      <c r="V30" s="42"/>
      <c r="W30" s="42"/>
    </row>
    <row r="31" spans="1:23" s="10" customFormat="1" ht="20.25" customHeight="1" x14ac:dyDescent="0.25">
      <c r="A31" s="128"/>
      <c r="B31" s="128"/>
      <c r="C31" s="128"/>
      <c r="D31" s="128"/>
      <c r="E31" s="128"/>
      <c r="F31" s="128"/>
      <c r="G31" s="128"/>
      <c r="H31" s="128"/>
      <c r="I31" s="128"/>
      <c r="J31" s="41"/>
      <c r="K31" s="42"/>
      <c r="L31" s="42"/>
      <c r="M31" s="42"/>
      <c r="N31" s="42"/>
      <c r="O31" s="42"/>
      <c r="P31" s="42"/>
      <c r="Q31" s="42"/>
      <c r="R31" s="42"/>
      <c r="S31" s="42"/>
      <c r="T31" s="42"/>
      <c r="U31" s="42"/>
      <c r="V31" s="42"/>
      <c r="W31" s="42"/>
    </row>
    <row r="32" spans="1:23" s="10" customFormat="1" ht="15" customHeight="1" x14ac:dyDescent="0.25">
      <c r="A32" s="74"/>
      <c r="B32" s="74"/>
      <c r="C32" s="74"/>
      <c r="D32" s="74"/>
      <c r="E32" s="74"/>
      <c r="F32" s="74"/>
      <c r="G32" s="74"/>
      <c r="H32" s="74"/>
      <c r="I32" s="74"/>
      <c r="J32" s="42"/>
      <c r="K32" s="42"/>
      <c r="L32" s="42"/>
      <c r="M32" s="42"/>
      <c r="N32" s="42"/>
      <c r="O32" s="42"/>
      <c r="P32" s="42"/>
      <c r="Q32" s="42"/>
      <c r="R32" s="42"/>
      <c r="S32" s="42"/>
      <c r="T32" s="42"/>
      <c r="U32" s="42"/>
      <c r="V32" s="42"/>
      <c r="W32" s="42"/>
    </row>
    <row r="33" spans="1:31" s="10" customFormat="1" ht="15" customHeight="1" x14ac:dyDescent="0.25">
      <c r="A33" s="128" t="s">
        <v>59</v>
      </c>
      <c r="B33" s="128"/>
      <c r="C33" s="128"/>
      <c r="D33" s="128"/>
      <c r="E33" s="128" t="s">
        <v>60</v>
      </c>
      <c r="F33" s="128"/>
      <c r="G33" s="128"/>
      <c r="H33" s="74"/>
      <c r="I33" s="74"/>
      <c r="J33" s="42"/>
      <c r="K33" s="42"/>
      <c r="L33" s="42"/>
      <c r="M33" s="42"/>
      <c r="N33" s="42"/>
      <c r="O33" s="42"/>
      <c r="P33" s="42"/>
      <c r="Q33" s="42"/>
      <c r="R33" s="42"/>
      <c r="S33" s="42"/>
      <c r="T33" s="42"/>
      <c r="U33" s="42"/>
      <c r="V33" s="42"/>
      <c r="W33" s="42"/>
    </row>
    <row r="34" spans="1:31" s="10" customFormat="1" ht="15" customHeight="1" x14ac:dyDescent="0.25">
      <c r="A34" s="74"/>
      <c r="B34" s="74"/>
      <c r="C34" s="74"/>
      <c r="D34" s="74"/>
      <c r="E34" s="74"/>
      <c r="F34" s="74"/>
      <c r="G34" s="74"/>
      <c r="H34" s="74"/>
      <c r="I34" s="74"/>
      <c r="J34" s="42"/>
      <c r="K34" s="42"/>
      <c r="L34" s="42"/>
      <c r="M34" s="42"/>
      <c r="N34" s="42"/>
      <c r="O34" s="42"/>
      <c r="P34" s="42"/>
      <c r="Q34" s="42"/>
      <c r="R34" s="42"/>
      <c r="S34" s="42"/>
      <c r="T34" s="42"/>
      <c r="U34" s="42"/>
      <c r="V34" s="42"/>
      <c r="W34" s="42"/>
    </row>
    <row r="35" spans="1:31" s="10" customFormat="1" x14ac:dyDescent="0.2">
      <c r="A35" s="42"/>
      <c r="B35" s="42"/>
      <c r="C35" s="42"/>
      <c r="D35" s="42"/>
      <c r="E35" s="42"/>
      <c r="F35" s="42"/>
      <c r="G35" s="42"/>
      <c r="H35" s="42"/>
      <c r="I35" s="42"/>
      <c r="J35" s="42"/>
      <c r="K35" s="42"/>
      <c r="L35" s="42"/>
      <c r="M35" s="42"/>
      <c r="N35" s="42"/>
      <c r="O35" s="42"/>
      <c r="P35" s="42"/>
      <c r="Q35" s="42"/>
      <c r="R35" s="42"/>
      <c r="S35" s="42"/>
      <c r="T35" s="42"/>
      <c r="U35" s="42"/>
      <c r="V35" s="42"/>
      <c r="W35" s="42"/>
    </row>
    <row r="36" spans="1:31" s="10" customFormat="1" ht="15.75" x14ac:dyDescent="0.25">
      <c r="A36" s="129" t="s">
        <v>157</v>
      </c>
      <c r="B36" s="129"/>
      <c r="C36" s="129"/>
      <c r="D36" s="129"/>
      <c r="E36" s="129"/>
      <c r="F36" s="129"/>
      <c r="G36" s="129"/>
      <c r="H36" s="129"/>
      <c r="I36" s="129"/>
      <c r="J36" s="129"/>
      <c r="K36" s="129"/>
      <c r="L36" s="129"/>
      <c r="M36" s="129"/>
      <c r="N36" s="129"/>
      <c r="O36" s="42"/>
      <c r="P36" s="42"/>
      <c r="Q36" s="42"/>
      <c r="R36" s="42"/>
      <c r="S36" s="42"/>
      <c r="T36" s="42"/>
      <c r="U36" s="42"/>
      <c r="V36" s="42"/>
      <c r="W36" s="42"/>
      <c r="X36" s="42"/>
      <c r="Y36" s="42"/>
      <c r="Z36" s="42"/>
      <c r="AA36" s="42"/>
      <c r="AB36" s="42"/>
      <c r="AC36" s="42"/>
      <c r="AD36" s="42"/>
      <c r="AE36" s="42"/>
    </row>
    <row r="37" spans="1:31" s="10" customFormat="1" ht="15.75" x14ac:dyDescent="0.25">
      <c r="A37" s="129" t="s">
        <v>162</v>
      </c>
      <c r="B37" s="129"/>
      <c r="C37" s="129"/>
      <c r="D37" s="129"/>
      <c r="E37" s="129"/>
      <c r="F37" s="129"/>
      <c r="G37" s="129"/>
      <c r="H37" s="129"/>
      <c r="I37" s="129"/>
      <c r="J37" s="129"/>
      <c r="K37" s="129"/>
      <c r="L37" s="129"/>
      <c r="M37" s="129"/>
      <c r="N37" s="129"/>
      <c r="O37" s="42"/>
      <c r="P37" s="42"/>
      <c r="Q37" s="42"/>
      <c r="R37" s="42"/>
      <c r="S37" s="42"/>
      <c r="T37" s="42"/>
      <c r="U37" s="42"/>
      <c r="V37" s="42"/>
      <c r="W37" s="42"/>
      <c r="X37" s="42"/>
      <c r="Y37" s="42"/>
      <c r="Z37" s="42"/>
      <c r="AA37" s="42"/>
      <c r="AB37" s="42"/>
      <c r="AC37" s="42"/>
      <c r="AD37" s="42"/>
      <c r="AE37" s="42"/>
    </row>
    <row r="38" spans="1:31" s="10" customFormat="1" ht="15.75" x14ac:dyDescent="0.25">
      <c r="A38" s="129" t="s">
        <v>164</v>
      </c>
      <c r="B38" s="129" t="s">
        <v>187</v>
      </c>
      <c r="C38" s="129"/>
      <c r="D38" s="129"/>
      <c r="E38" s="129"/>
      <c r="F38" s="129"/>
      <c r="G38" s="129"/>
      <c r="H38" s="129"/>
      <c r="I38" s="129"/>
      <c r="J38" s="129" t="s">
        <v>163</v>
      </c>
      <c r="K38" s="129"/>
      <c r="L38" s="129"/>
      <c r="M38" s="129"/>
      <c r="N38" s="129"/>
      <c r="O38" s="42"/>
      <c r="P38" s="42"/>
      <c r="Q38" s="42"/>
      <c r="R38" s="42"/>
      <c r="S38" s="42"/>
      <c r="T38" s="42"/>
      <c r="U38" s="42"/>
      <c r="V38" s="42"/>
      <c r="W38" s="42"/>
      <c r="X38" s="42"/>
      <c r="Y38" s="42"/>
      <c r="Z38" s="42"/>
      <c r="AA38" s="42"/>
      <c r="AB38" s="42"/>
      <c r="AC38" s="42"/>
      <c r="AD38" s="42"/>
      <c r="AE38" s="42"/>
    </row>
    <row r="39" spans="1:31" s="10" customFormat="1" ht="15.75" x14ac:dyDescent="0.25">
      <c r="A39" s="129" t="s">
        <v>165</v>
      </c>
      <c r="B39" s="129" t="s">
        <v>188</v>
      </c>
      <c r="C39" s="129"/>
      <c r="D39" s="129"/>
      <c r="E39" s="129"/>
      <c r="F39" s="129"/>
      <c r="G39" s="129"/>
      <c r="H39" s="129"/>
      <c r="I39" s="129"/>
      <c r="J39" s="129" t="s">
        <v>168</v>
      </c>
      <c r="K39" s="129"/>
      <c r="L39" s="129"/>
      <c r="M39" s="129"/>
      <c r="N39" s="129"/>
      <c r="O39" s="42"/>
      <c r="P39" s="42"/>
      <c r="Q39" s="42"/>
      <c r="R39" s="42"/>
      <c r="S39" s="42"/>
      <c r="T39" s="42"/>
      <c r="U39" s="42"/>
      <c r="V39" s="42"/>
      <c r="W39" s="42"/>
      <c r="X39" s="42"/>
      <c r="Y39" s="42"/>
      <c r="Z39" s="42"/>
      <c r="AA39" s="42"/>
      <c r="AB39" s="42"/>
      <c r="AC39" s="42"/>
      <c r="AD39" s="42"/>
      <c r="AE39" s="42"/>
    </row>
    <row r="40" spans="1:31" s="10" customFormat="1" ht="15.75" x14ac:dyDescent="0.25">
      <c r="A40" s="129" t="s">
        <v>166</v>
      </c>
      <c r="B40" s="129" t="s">
        <v>189</v>
      </c>
      <c r="C40" s="129"/>
      <c r="D40" s="129"/>
      <c r="E40" s="129"/>
      <c r="F40" s="129"/>
      <c r="G40" s="129"/>
      <c r="H40" s="129"/>
      <c r="I40" s="129"/>
      <c r="J40" s="129" t="s">
        <v>163</v>
      </c>
      <c r="K40" s="129"/>
      <c r="L40" s="129"/>
      <c r="M40" s="129"/>
      <c r="N40" s="129"/>
      <c r="O40" s="129"/>
      <c r="P40" s="129"/>
      <c r="Q40" s="129"/>
      <c r="R40" s="129"/>
      <c r="S40" s="129"/>
      <c r="T40" s="129"/>
      <c r="U40" s="129"/>
      <c r="V40" s="129"/>
      <c r="W40" s="129"/>
      <c r="X40" s="42"/>
      <c r="Y40" s="42"/>
      <c r="Z40" s="42"/>
      <c r="AA40" s="42"/>
      <c r="AB40" s="42"/>
      <c r="AC40" s="42"/>
      <c r="AD40" s="42"/>
      <c r="AE40" s="42"/>
    </row>
    <row r="41" spans="1:31" x14ac:dyDescent="0.25">
      <c r="A41" s="129"/>
      <c r="B41" s="129"/>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row>
    <row r="42" spans="1:31" x14ac:dyDescent="0.25">
      <c r="A42" s="129"/>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row>
    <row r="43" spans="1:31" x14ac:dyDescent="0.25">
      <c r="A43" s="129" t="s">
        <v>176</v>
      </c>
      <c r="B43" s="129"/>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row>
    <row r="44" spans="1:31" x14ac:dyDescent="0.25">
      <c r="A44" s="129"/>
      <c r="B44" s="129"/>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row>
    <row r="45" spans="1:31" x14ac:dyDescent="0.25">
      <c r="A45" s="129" t="s">
        <v>169</v>
      </c>
      <c r="B45" s="129"/>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row>
    <row r="46" spans="1:31" x14ac:dyDescent="0.25">
      <c r="A46" s="170" t="s">
        <v>170</v>
      </c>
      <c r="B46" s="170"/>
      <c r="C46" s="170"/>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row>
    <row r="47" spans="1:31" x14ac:dyDescent="0.25">
      <c r="A47" s="170" t="s">
        <v>173</v>
      </c>
      <c r="B47" s="170"/>
      <c r="C47" s="170"/>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row>
    <row r="48" spans="1:31" x14ac:dyDescent="0.25">
      <c r="A48" s="170" t="s">
        <v>174</v>
      </c>
      <c r="B48" s="170"/>
      <c r="C48" s="170"/>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row>
    <row r="49" spans="1:31" x14ac:dyDescent="0.25">
      <c r="A49" s="170" t="s">
        <v>158</v>
      </c>
      <c r="B49" s="170"/>
      <c r="C49" s="170"/>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row>
    <row r="50" spans="1:31" x14ac:dyDescent="0.25">
      <c r="A50" s="170"/>
      <c r="B50" s="170"/>
      <c r="C50" s="170"/>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row>
    <row r="51" spans="1:31" x14ac:dyDescent="0.25">
      <c r="A51" s="129" t="s">
        <v>159</v>
      </c>
      <c r="B51" s="129"/>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row>
    <row r="52" spans="1:31" x14ac:dyDescent="0.25">
      <c r="A52" s="129"/>
      <c r="B52" s="129"/>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row>
    <row r="53" spans="1:31" x14ac:dyDescent="0.25">
      <c r="A53" s="129" t="s">
        <v>160</v>
      </c>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row>
    <row r="54" spans="1:31" x14ac:dyDescent="0.25">
      <c r="A54" s="129"/>
      <c r="B54" s="129"/>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row>
    <row r="55" spans="1:31" x14ac:dyDescent="0.25">
      <c r="A55" s="171" t="s">
        <v>161</v>
      </c>
      <c r="B55" s="171"/>
      <c r="C55" s="171"/>
      <c r="D55" s="171"/>
      <c r="E55" s="171"/>
      <c r="F55" s="171"/>
      <c r="G55" s="171"/>
      <c r="H55" s="171"/>
      <c r="I55" s="171"/>
      <c r="J55" s="129"/>
      <c r="K55" s="129"/>
      <c r="L55" s="129"/>
      <c r="M55" s="129"/>
      <c r="N55" s="129"/>
      <c r="O55" s="129"/>
      <c r="P55" s="129"/>
      <c r="Q55" s="129"/>
      <c r="R55" s="129"/>
      <c r="S55" s="129"/>
      <c r="T55" s="129"/>
      <c r="U55" s="129"/>
      <c r="V55" s="129"/>
      <c r="W55" s="129"/>
      <c r="X55" s="129"/>
      <c r="Y55" s="129"/>
      <c r="Z55" s="129"/>
      <c r="AA55" s="129"/>
      <c r="AB55" s="129"/>
      <c r="AC55" s="129"/>
      <c r="AD55" s="129"/>
      <c r="AE55" s="129"/>
    </row>
    <row r="56" spans="1:31" x14ac:dyDescent="0.25">
      <c r="A56" s="129"/>
      <c r="B56" s="129"/>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row>
    <row r="57" spans="1:31" x14ac:dyDescent="0.25">
      <c r="A57" s="129"/>
      <c r="B57" s="129"/>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row>
    <row r="58" spans="1:31" x14ac:dyDescent="0.25">
      <c r="A58" s="129"/>
      <c r="B58" s="129"/>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row>
    <row r="59" spans="1:31" x14ac:dyDescent="0.25">
      <c r="A59" s="129"/>
      <c r="B59" s="129"/>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row>
    <row r="60" spans="1:31" x14ac:dyDescent="0.25">
      <c r="A60" s="129"/>
      <c r="B60" s="129"/>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row>
    <row r="61" spans="1:31" x14ac:dyDescent="0.25">
      <c r="A61" s="129"/>
      <c r="B61" s="129"/>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row>
    <row r="62" spans="1:31" x14ac:dyDescent="0.25">
      <c r="A62" s="129"/>
      <c r="B62" s="129"/>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row>
    <row r="63" spans="1:31" x14ac:dyDescent="0.25">
      <c r="A63" s="149"/>
      <c r="B63" s="149"/>
      <c r="C63" s="149"/>
      <c r="D63" s="149"/>
      <c r="E63" s="149"/>
      <c r="F63" s="149"/>
      <c r="G63" s="149"/>
      <c r="H63" s="149"/>
      <c r="I63" s="149"/>
      <c r="J63" s="41"/>
      <c r="K63" s="41"/>
      <c r="L63" s="41"/>
      <c r="M63" s="41"/>
      <c r="N63" s="41"/>
      <c r="O63" s="41"/>
      <c r="P63" s="41"/>
      <c r="Q63" s="41"/>
      <c r="R63" s="41"/>
      <c r="S63" s="41"/>
      <c r="T63" s="41"/>
      <c r="U63" s="41"/>
      <c r="V63" s="41"/>
      <c r="W63" s="41"/>
    </row>
    <row r="64" spans="1:31" x14ac:dyDescent="0.25">
      <c r="A64" s="149"/>
      <c r="B64" s="149"/>
      <c r="C64" s="149"/>
      <c r="D64" s="149"/>
      <c r="E64" s="149"/>
      <c r="F64" s="149"/>
      <c r="G64" s="149"/>
      <c r="H64" s="149"/>
      <c r="I64" s="149"/>
      <c r="J64" s="41"/>
      <c r="K64" s="41"/>
      <c r="L64" s="41"/>
      <c r="M64" s="41"/>
      <c r="N64" s="41"/>
      <c r="O64" s="41"/>
      <c r="P64" s="41"/>
      <c r="Q64" s="41"/>
      <c r="R64" s="41"/>
      <c r="S64" s="41"/>
      <c r="T64" s="41"/>
      <c r="U64" s="41"/>
      <c r="V64" s="41"/>
      <c r="W64" s="41"/>
    </row>
    <row r="65" spans="1:23" x14ac:dyDescent="0.25">
      <c r="A65" s="149"/>
      <c r="B65" s="149"/>
      <c r="C65" s="149"/>
      <c r="D65" s="149"/>
      <c r="E65" s="149"/>
      <c r="F65" s="149"/>
      <c r="G65" s="149"/>
      <c r="H65" s="149"/>
      <c r="I65" s="149"/>
      <c r="J65" s="41"/>
      <c r="K65" s="41"/>
      <c r="L65" s="41"/>
      <c r="M65" s="41"/>
      <c r="N65" s="41"/>
      <c r="O65" s="41"/>
      <c r="P65" s="41"/>
      <c r="Q65" s="41"/>
      <c r="R65" s="41"/>
      <c r="S65" s="41"/>
      <c r="T65" s="41"/>
      <c r="U65" s="41"/>
      <c r="V65" s="41"/>
      <c r="W65" s="41"/>
    </row>
    <row r="66" spans="1:23" x14ac:dyDescent="0.25">
      <c r="A66" s="149"/>
      <c r="B66" s="149"/>
      <c r="C66" s="149"/>
      <c r="D66" s="149"/>
      <c r="E66" s="149"/>
      <c r="F66" s="149"/>
      <c r="G66" s="149"/>
      <c r="H66" s="149"/>
      <c r="I66" s="149"/>
      <c r="J66" s="41"/>
      <c r="K66" s="41"/>
      <c r="L66" s="41"/>
      <c r="M66" s="41"/>
      <c r="N66" s="41"/>
      <c r="O66" s="41"/>
      <c r="P66" s="41"/>
      <c r="Q66" s="41"/>
      <c r="R66" s="41"/>
      <c r="S66" s="41"/>
      <c r="T66" s="41"/>
      <c r="U66" s="41"/>
      <c r="V66" s="41"/>
      <c r="W66" s="41"/>
    </row>
    <row r="67" spans="1:23" x14ac:dyDescent="0.25">
      <c r="A67" s="149"/>
      <c r="B67" s="149"/>
      <c r="C67" s="149"/>
      <c r="D67" s="149"/>
      <c r="E67" s="149"/>
      <c r="F67" s="149"/>
      <c r="G67" s="149"/>
      <c r="H67" s="149"/>
      <c r="I67" s="149"/>
      <c r="J67" s="41"/>
      <c r="K67" s="41"/>
      <c r="L67" s="41"/>
      <c r="M67" s="41"/>
      <c r="N67" s="41"/>
      <c r="O67" s="41"/>
      <c r="P67" s="41"/>
      <c r="Q67" s="41"/>
      <c r="R67" s="41"/>
      <c r="S67" s="41"/>
      <c r="T67" s="41"/>
      <c r="U67" s="41"/>
      <c r="V67" s="41"/>
      <c r="W67" s="41"/>
    </row>
    <row r="68" spans="1:23" x14ac:dyDescent="0.25">
      <c r="A68" s="149"/>
      <c r="B68" s="149"/>
      <c r="C68" s="149"/>
      <c r="D68" s="149"/>
      <c r="E68" s="149"/>
      <c r="F68" s="149"/>
      <c r="G68" s="149"/>
      <c r="H68" s="149"/>
      <c r="I68" s="149"/>
      <c r="J68" s="41"/>
      <c r="K68" s="41"/>
      <c r="L68" s="41"/>
      <c r="M68" s="41"/>
      <c r="N68" s="41"/>
      <c r="O68" s="41"/>
      <c r="P68" s="41"/>
      <c r="Q68" s="41"/>
      <c r="R68" s="41"/>
      <c r="S68" s="41"/>
      <c r="T68" s="41"/>
      <c r="U68" s="41"/>
      <c r="V68" s="41"/>
      <c r="W68" s="41"/>
    </row>
    <row r="69" spans="1:23" x14ac:dyDescent="0.25">
      <c r="A69" s="149"/>
      <c r="B69" s="149"/>
      <c r="C69" s="149"/>
      <c r="D69" s="149"/>
      <c r="E69" s="149"/>
      <c r="F69" s="149"/>
      <c r="G69" s="149"/>
      <c r="H69" s="149"/>
      <c r="I69" s="149"/>
      <c r="J69" s="41"/>
      <c r="K69" s="41"/>
      <c r="L69" s="41"/>
      <c r="M69" s="41"/>
      <c r="N69" s="41"/>
      <c r="O69" s="41"/>
      <c r="P69" s="41"/>
      <c r="Q69" s="41"/>
      <c r="R69" s="41"/>
      <c r="S69" s="41"/>
      <c r="T69" s="41"/>
      <c r="U69" s="41"/>
      <c r="V69" s="41"/>
      <c r="W69" s="41"/>
    </row>
    <row r="70" spans="1:23" x14ac:dyDescent="0.25">
      <c r="A70" s="149"/>
      <c r="B70" s="149"/>
      <c r="C70" s="149"/>
      <c r="D70" s="149"/>
      <c r="E70" s="149"/>
      <c r="F70" s="149"/>
      <c r="G70" s="149"/>
      <c r="H70" s="149"/>
      <c r="I70" s="149"/>
      <c r="J70" s="41"/>
      <c r="K70" s="41"/>
      <c r="L70" s="41"/>
      <c r="M70" s="41"/>
      <c r="N70" s="41"/>
      <c r="O70" s="41"/>
      <c r="P70" s="41"/>
      <c r="Q70" s="41"/>
      <c r="R70" s="41"/>
      <c r="S70" s="41"/>
      <c r="T70" s="41"/>
      <c r="U70" s="41"/>
      <c r="V70" s="41"/>
      <c r="W70" s="41"/>
    </row>
    <row r="71" spans="1:23" x14ac:dyDescent="0.25">
      <c r="A71" s="149"/>
      <c r="B71" s="149"/>
      <c r="C71" s="149"/>
      <c r="D71" s="149"/>
      <c r="E71" s="149"/>
      <c r="F71" s="149"/>
      <c r="G71" s="149"/>
      <c r="H71" s="149"/>
      <c r="I71" s="149"/>
      <c r="J71" s="41"/>
      <c r="K71" s="41"/>
      <c r="L71" s="41"/>
      <c r="M71" s="41"/>
      <c r="N71" s="41"/>
      <c r="O71" s="41"/>
      <c r="P71" s="41"/>
      <c r="Q71" s="41"/>
      <c r="R71" s="41"/>
      <c r="S71" s="41"/>
      <c r="T71" s="41"/>
      <c r="U71" s="41"/>
      <c r="V71" s="41"/>
      <c r="W71" s="41"/>
    </row>
    <row r="72" spans="1:23" x14ac:dyDescent="0.25">
      <c r="A72" s="149"/>
      <c r="B72" s="149"/>
      <c r="C72" s="149"/>
      <c r="D72" s="149"/>
      <c r="E72" s="149"/>
      <c r="F72" s="149"/>
      <c r="G72" s="149"/>
      <c r="H72" s="149"/>
      <c r="I72" s="149"/>
      <c r="J72" s="41"/>
      <c r="K72" s="41"/>
      <c r="L72" s="41"/>
      <c r="M72" s="41"/>
      <c r="N72" s="41"/>
      <c r="O72" s="41"/>
      <c r="P72" s="41"/>
      <c r="Q72" s="41"/>
      <c r="R72" s="41"/>
      <c r="S72" s="41"/>
      <c r="T72" s="41"/>
      <c r="U72" s="41"/>
      <c r="V72" s="41"/>
      <c r="W72" s="41"/>
    </row>
    <row r="73" spans="1:23" x14ac:dyDescent="0.25">
      <c r="A73" s="149"/>
      <c r="B73" s="149"/>
      <c r="C73" s="149"/>
      <c r="D73" s="149"/>
      <c r="E73" s="149"/>
      <c r="F73" s="149"/>
      <c r="G73" s="149"/>
      <c r="H73" s="149"/>
      <c r="I73" s="149"/>
      <c r="J73" s="41"/>
      <c r="K73" s="41"/>
      <c r="L73" s="41"/>
      <c r="M73" s="41"/>
      <c r="N73" s="41"/>
      <c r="O73" s="41"/>
      <c r="P73" s="41"/>
      <c r="Q73" s="41"/>
      <c r="R73" s="41"/>
      <c r="S73" s="41"/>
      <c r="T73" s="41"/>
      <c r="U73" s="41"/>
      <c r="V73" s="41"/>
      <c r="W73" s="41"/>
    </row>
    <row r="74" spans="1:23" x14ac:dyDescent="0.25">
      <c r="A74" s="149"/>
      <c r="B74" s="149"/>
      <c r="C74" s="149"/>
      <c r="D74" s="149"/>
      <c r="E74" s="149"/>
      <c r="F74" s="149"/>
      <c r="G74" s="149"/>
      <c r="H74" s="149"/>
      <c r="I74" s="149"/>
      <c r="J74" s="41"/>
      <c r="K74" s="41"/>
      <c r="L74" s="41"/>
      <c r="M74" s="41"/>
      <c r="N74" s="41"/>
      <c r="O74" s="41"/>
      <c r="P74" s="41"/>
      <c r="Q74" s="41"/>
      <c r="R74" s="41"/>
      <c r="S74" s="41"/>
      <c r="T74" s="41"/>
      <c r="U74" s="41"/>
      <c r="V74" s="41"/>
      <c r="W74" s="41"/>
    </row>
    <row r="75" spans="1:23" x14ac:dyDescent="0.25">
      <c r="A75" s="149"/>
      <c r="B75" s="149"/>
      <c r="C75" s="149"/>
      <c r="D75" s="149"/>
      <c r="E75" s="149"/>
      <c r="F75" s="149"/>
      <c r="G75" s="149"/>
      <c r="H75" s="149"/>
      <c r="I75" s="149"/>
      <c r="J75" s="41"/>
      <c r="K75" s="41"/>
      <c r="L75" s="41"/>
      <c r="M75" s="41"/>
      <c r="N75" s="41"/>
      <c r="O75" s="41"/>
      <c r="P75" s="41"/>
      <c r="Q75" s="41"/>
      <c r="R75" s="41"/>
      <c r="S75" s="41"/>
      <c r="T75" s="41"/>
      <c r="U75" s="41"/>
      <c r="V75" s="41"/>
      <c r="W75" s="41"/>
    </row>
    <row r="76" spans="1:23" x14ac:dyDescent="0.25">
      <c r="A76" s="149"/>
      <c r="B76" s="149"/>
      <c r="C76" s="149"/>
      <c r="D76" s="149"/>
      <c r="E76" s="149"/>
      <c r="F76" s="149"/>
      <c r="G76" s="149"/>
      <c r="H76" s="149"/>
      <c r="I76" s="149"/>
      <c r="J76" s="41"/>
      <c r="K76" s="41"/>
      <c r="L76" s="41"/>
      <c r="M76" s="41"/>
      <c r="N76" s="41"/>
      <c r="O76" s="41"/>
      <c r="P76" s="41"/>
      <c r="Q76" s="41"/>
      <c r="R76" s="41"/>
      <c r="S76" s="41"/>
      <c r="T76" s="41"/>
      <c r="U76" s="41"/>
      <c r="V76" s="41"/>
      <c r="W76" s="41"/>
    </row>
    <row r="77" spans="1:23" x14ac:dyDescent="0.25">
      <c r="A77" s="149"/>
      <c r="B77" s="149"/>
      <c r="C77" s="149"/>
      <c r="D77" s="149"/>
      <c r="E77" s="149"/>
      <c r="F77" s="149"/>
      <c r="G77" s="149"/>
      <c r="H77" s="149"/>
      <c r="I77" s="149"/>
      <c r="J77" s="41"/>
      <c r="K77" s="41"/>
      <c r="L77" s="41"/>
      <c r="M77" s="41"/>
      <c r="N77" s="41"/>
      <c r="O77" s="41"/>
      <c r="P77" s="41"/>
      <c r="Q77" s="41"/>
      <c r="R77" s="41"/>
      <c r="S77" s="41"/>
      <c r="T77" s="41"/>
      <c r="U77" s="41"/>
      <c r="V77" s="41"/>
      <c r="W77" s="41"/>
    </row>
    <row r="78" spans="1:23" x14ac:dyDescent="0.25">
      <c r="A78" s="149"/>
      <c r="B78" s="149"/>
      <c r="C78" s="149"/>
      <c r="D78" s="149"/>
      <c r="E78" s="149"/>
      <c r="F78" s="149"/>
      <c r="G78" s="149"/>
      <c r="H78" s="149"/>
      <c r="I78" s="149"/>
      <c r="J78" s="41"/>
      <c r="K78" s="41"/>
      <c r="L78" s="41"/>
      <c r="M78" s="41"/>
      <c r="N78" s="41"/>
      <c r="O78" s="41"/>
      <c r="P78" s="41"/>
      <c r="Q78" s="41"/>
      <c r="R78" s="41"/>
      <c r="S78" s="41"/>
      <c r="T78" s="41"/>
      <c r="U78" s="41"/>
      <c r="V78" s="41"/>
      <c r="W78" s="41"/>
    </row>
    <row r="79" spans="1:23" x14ac:dyDescent="0.25">
      <c r="A79" s="149"/>
      <c r="B79" s="149"/>
      <c r="C79" s="149"/>
      <c r="D79" s="149"/>
      <c r="E79" s="149"/>
      <c r="F79" s="149"/>
      <c r="G79" s="149"/>
      <c r="H79" s="149"/>
      <c r="I79" s="149"/>
      <c r="J79" s="41"/>
      <c r="K79" s="41"/>
      <c r="L79" s="41"/>
      <c r="M79" s="41"/>
      <c r="N79" s="41"/>
      <c r="O79" s="41"/>
      <c r="P79" s="41"/>
      <c r="Q79" s="41"/>
      <c r="R79" s="41"/>
      <c r="S79" s="41"/>
      <c r="T79" s="41"/>
      <c r="U79" s="41"/>
      <c r="V79" s="41"/>
      <c r="W79" s="41"/>
    </row>
  </sheetData>
  <protectedRanges>
    <protectedRange sqref="F26:H27" name="Obseg1_1_1_2_2"/>
  </protectedRanges>
  <mergeCells count="3">
    <mergeCell ref="A2:B8"/>
    <mergeCell ref="E26:H26"/>
    <mergeCell ref="E27:H27"/>
  </mergeCells>
  <hyperlinks>
    <hyperlink ref="C5" r:id="rId1" display="mailto:info@dsolj-bezigrad.si"/>
    <hyperlink ref="C6" r:id="rId2"/>
  </hyperlinks>
  <pageMargins left="0.7" right="0.7" top="0.75" bottom="0.75" header="0.3" footer="0.3"/>
  <pageSetup paperSize="9" scale="75" fitToHeight="0"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7</vt:i4>
      </vt:variant>
    </vt:vector>
  </HeadingPairs>
  <TitlesOfParts>
    <vt:vector size="7" baseType="lpstr">
      <vt:lpstr>sklop 1 - pralna sredstva</vt:lpstr>
      <vt:lpstr>Sklop 2 - čistila</vt:lpstr>
      <vt:lpstr>Sklop 3 - pripomočki za čiščenj</vt:lpstr>
      <vt:lpstr>Sklop 4 - izdelki za osebno hig</vt:lpstr>
      <vt:lpstr>Sklop 5 - PVC in papirni proizv</vt:lpstr>
      <vt:lpstr>Sklop 6 - vreče za odpadke</vt:lpstr>
      <vt:lpstr>Sklop 7 - Okolju prijazni higie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Alenka Stele</dc:creator>
  <cp:lastModifiedBy>Alenka Stele</cp:lastModifiedBy>
  <cp:lastPrinted>2017-10-05T07:03:18Z</cp:lastPrinted>
  <dcterms:created xsi:type="dcterms:W3CDTF">2015-10-13T10:14:05Z</dcterms:created>
  <dcterms:modified xsi:type="dcterms:W3CDTF">2017-10-17T07:13:35Z</dcterms:modified>
</cp:coreProperties>
</file>